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29" i="1" l="1"/>
  <c r="K29" i="1"/>
  <c r="H29" i="1"/>
  <c r="G29" i="1"/>
  <c r="I28" i="1"/>
  <c r="F28" i="1"/>
  <c r="F29" i="1" s="1"/>
  <c r="L27" i="1"/>
  <c r="L29" i="1" s="1"/>
  <c r="J27" i="1"/>
  <c r="J29" i="1" s="1"/>
  <c r="I27" i="1"/>
  <c r="E27" i="1"/>
  <c r="E29" i="1" s="1"/>
  <c r="D27" i="1"/>
  <c r="D29" i="1" s="1"/>
  <c r="C27" i="1"/>
  <c r="C29" i="1" s="1"/>
  <c r="M24" i="1"/>
  <c r="M21" i="1"/>
  <c r="M29" i="1" s="1"/>
  <c r="I21" i="1"/>
  <c r="I29" i="1" s="1"/>
  <c r="O10" i="1"/>
  <c r="B7" i="1"/>
  <c r="O29" i="1" l="1"/>
  <c r="P10" i="1" s="1"/>
</calcChain>
</file>

<file path=xl/sharedStrings.xml><?xml version="1.0" encoding="utf-8"?>
<sst xmlns="http://schemas.openxmlformats.org/spreadsheetml/2006/main" count="55" uniqueCount="43">
  <si>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</si>
  <si>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</si>
  <si>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ул.Советская 3а</t>
  </si>
  <si>
    <t>Общая площадь дома</t>
  </si>
  <si>
    <t>тариф</t>
  </si>
  <si>
    <t>Сод.жилья</t>
  </si>
  <si>
    <t>с 01.11.2013г.</t>
  </si>
  <si>
    <t>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</si>
  <si>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</si>
  <si>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</si>
  <si>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</si>
  <si>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</si>
  <si>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</si>
  <si>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</si>
  <si>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</si>
  <si>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</si>
  <si>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</si>
  <si>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</si>
  <si>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</si>
  <si>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</si>
  <si>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</si>
  <si>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</si>
  <si>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</si>
  <si>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</si>
  <si>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</si>
  <si>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</si>
  <si>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</si>
  <si>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</si>
  <si>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ППР, вызовы специалистов</t>
  </si>
  <si>
    <t>Управление МКД</t>
  </si>
  <si>
    <t>работа с документацией, услуги кассира</t>
  </si>
  <si>
    <t>аварийное обслуживание</t>
  </si>
  <si>
    <t>сантехнические работы</t>
  </si>
  <si>
    <t>прочиска канализации</t>
  </si>
  <si>
    <t>подготовка и запуск отопления</t>
  </si>
  <si>
    <t>откачка воды из подвала</t>
  </si>
  <si>
    <t>работы по внутридомовому имуществу</t>
  </si>
  <si>
    <t>очистка снега с крыши, отмостки, очистка техникой</t>
  </si>
  <si>
    <t>вывоз мусора</t>
  </si>
  <si>
    <t>замена осветительных ламп, ремонт электрооборудования</t>
  </si>
  <si>
    <t>ремонт кровли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</si>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</sst>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color indexed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49" fontId="0" fillId="0" borderId="0" xfId="0" applyNumberFormat="1"/>
    <xf numFmtId="0" fontId="0" fillId="0" borderId="0" xfId="0" applyBorder="1"/>
    <xf numFmtId="0" fontId="0" fillId="0" borderId="1" xfId="0" applyBorder="1" applyAlignment="1"/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2" fontId="0" fillId="0" borderId="2" xfId="0" applyNumberFormat="1" applyBorder="1"/>
    <xf numFmtId="0" fontId="0" fillId="0" borderId="0" xfId="0" applyFill="1" applyBorder="1"/>
    <xf numFmtId="0" fontId="0" fillId="0" borderId="2" xfId="0" applyBorder="1" applyAlignment="1">
      <alignment horizontal="justify" vertical="justify"/>
    </xf>
    <xf numFmtId="2" fontId="1" fillId="0" borderId="2" xfId="0" applyNumberFormat="1" applyFont="1" applyBorder="1"/>
    <xf numFmtId="2" fontId="0" fillId="0" borderId="2" xfId="0" applyNumberFormat="1" applyFill="1" applyBorder="1"/>
    <xf numFmtId="2" fontId="1" fillId="0" borderId="2" xfId="0" applyNumberFormat="1" applyFont="1" applyFill="1" applyBorder="1"/>
    <xf numFmtId="0" fontId="0" fillId="2" borderId="0" xfId="0" applyFill="1"/>
    <xf numFmtId="0" fontId="0" fillId="0" borderId="2" xfId="0" applyFont="1" applyBorder="1" applyAlignment="1">
      <alignment horizontal="justify" vertical="justify"/>
    </xf>
    <xf numFmtId="2" fontId="0" fillId="0" borderId="2" xfId="0" applyNumberFormat="1" applyFont="1" applyFill="1" applyBorder="1"/>
    <xf numFmtId="0" fontId="0" fillId="0" borderId="2" xfId="0" applyBorder="1" applyAlignment="1">
      <alignment horizontal="right" vertical="justify"/>
    </xf>
    <xf numFmtId="2" fontId="0" fillId="0" borderId="3" xfId="0" applyNumberFormat="1" applyFill="1" applyBorder="1"/>
    <xf numFmtId="0" fontId="2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2" fillId="0" borderId="0" xfId="0" applyFont="1" applyAlignment="1">
      <alignment horizontal="right" vertical="justify"/>
    </xf>
    <xf numFmtId="0" fontId="0" fillId="0" borderId="0" xfId="0" applyAlignment="1">
      <alignment horizontal="right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8.5703125" customWidth="1"/>
    <col min="3" max="4" width="9.140625" customWidth="1"/>
    <col min="5" max="5" width="8.28515625" customWidth="1"/>
    <col min="6" max="6" width="8.7109375" customWidth="1"/>
    <col min="7" max="7" width="8.140625" customWidth="1"/>
    <col min="8" max="8" width="8.5703125" customWidth="1"/>
    <col min="9" max="10" width="8.85546875" customWidth="1"/>
    <col min="11" max="11" width="8.28515625" customWidth="1"/>
    <col min="12" max="12" width="8.85546875" customWidth="1"/>
    <col min="15" max="15" width="9.85546875" customWidth="1"/>
    <col min="16" max="16" width="11.28515625" customWidth="1"/>
    <col min="20" max="20" width="13.5703125" customWidth="1"/>
    <col min="21" max="21" width="14.7109375" customWidth="1"/>
    <col min="257" max="257" width="32.5703125" customWidth="1"/>
    <col min="258" max="258" width="8.5703125" customWidth="1"/>
    <col min="259" max="260" width="9.140625" customWidth="1"/>
    <col min="261" max="261" width="8.28515625" customWidth="1"/>
    <col min="262" max="262" width="8.7109375" customWidth="1"/>
    <col min="263" max="263" width="8.140625" customWidth="1"/>
    <col min="264" max="264" width="8.5703125" customWidth="1"/>
    <col min="265" max="266" width="8.85546875" customWidth="1"/>
    <col min="267" max="267" width="8.28515625" customWidth="1"/>
    <col min="268" max="268" width="8.85546875" customWidth="1"/>
    <col min="271" max="271" width="9.85546875" customWidth="1"/>
    <col min="272" max="272" width="11.28515625" customWidth="1"/>
    <col min="276" max="276" width="13.5703125" customWidth="1"/>
    <col min="277" max="277" width="14.7109375" customWidth="1"/>
    <col min="513" max="513" width="32.5703125" customWidth="1"/>
    <col min="514" max="514" width="8.5703125" customWidth="1"/>
    <col min="515" max="516" width="9.140625" customWidth="1"/>
    <col min="517" max="517" width="8.28515625" customWidth="1"/>
    <col min="518" max="518" width="8.7109375" customWidth="1"/>
    <col min="519" max="519" width="8.140625" customWidth="1"/>
    <col min="520" max="520" width="8.5703125" customWidth="1"/>
    <col min="521" max="522" width="8.85546875" customWidth="1"/>
    <col min="523" max="523" width="8.28515625" customWidth="1"/>
    <col min="524" max="524" width="8.85546875" customWidth="1"/>
    <col min="527" max="527" width="9.85546875" customWidth="1"/>
    <col min="528" max="528" width="11.28515625" customWidth="1"/>
    <col min="532" max="532" width="13.5703125" customWidth="1"/>
    <col min="533" max="533" width="14.7109375" customWidth="1"/>
    <col min="769" max="769" width="32.5703125" customWidth="1"/>
    <col min="770" max="770" width="8.5703125" customWidth="1"/>
    <col min="771" max="772" width="9.140625" customWidth="1"/>
    <col min="773" max="773" width="8.28515625" customWidth="1"/>
    <col min="774" max="774" width="8.7109375" customWidth="1"/>
    <col min="775" max="775" width="8.140625" customWidth="1"/>
    <col min="776" max="776" width="8.5703125" customWidth="1"/>
    <col min="777" max="778" width="8.85546875" customWidth="1"/>
    <col min="779" max="779" width="8.28515625" customWidth="1"/>
    <col min="780" max="780" width="8.85546875" customWidth="1"/>
    <col min="783" max="783" width="9.85546875" customWidth="1"/>
    <col min="784" max="784" width="11.28515625" customWidth="1"/>
    <col min="788" max="788" width="13.5703125" customWidth="1"/>
    <col min="789" max="789" width="14.7109375" customWidth="1"/>
    <col min="1025" max="1025" width="32.5703125" customWidth="1"/>
    <col min="1026" max="1026" width="8.5703125" customWidth="1"/>
    <col min="1027" max="1028" width="9.140625" customWidth="1"/>
    <col min="1029" max="1029" width="8.28515625" customWidth="1"/>
    <col min="1030" max="1030" width="8.7109375" customWidth="1"/>
    <col min="1031" max="1031" width="8.140625" customWidth="1"/>
    <col min="1032" max="1032" width="8.5703125" customWidth="1"/>
    <col min="1033" max="1034" width="8.85546875" customWidth="1"/>
    <col min="1035" max="1035" width="8.28515625" customWidth="1"/>
    <col min="1036" max="1036" width="8.85546875" customWidth="1"/>
    <col min="1039" max="1039" width="9.85546875" customWidth="1"/>
    <col min="1040" max="1040" width="11.28515625" customWidth="1"/>
    <col min="1044" max="1044" width="13.5703125" customWidth="1"/>
    <col min="1045" max="1045" width="14.7109375" customWidth="1"/>
    <col min="1281" max="1281" width="32.5703125" customWidth="1"/>
    <col min="1282" max="1282" width="8.5703125" customWidth="1"/>
    <col min="1283" max="1284" width="9.140625" customWidth="1"/>
    <col min="1285" max="1285" width="8.28515625" customWidth="1"/>
    <col min="1286" max="1286" width="8.7109375" customWidth="1"/>
    <col min="1287" max="1287" width="8.140625" customWidth="1"/>
    <col min="1288" max="1288" width="8.5703125" customWidth="1"/>
    <col min="1289" max="1290" width="8.85546875" customWidth="1"/>
    <col min="1291" max="1291" width="8.28515625" customWidth="1"/>
    <col min="1292" max="1292" width="8.85546875" customWidth="1"/>
    <col min="1295" max="1295" width="9.85546875" customWidth="1"/>
    <col min="1296" max="1296" width="11.28515625" customWidth="1"/>
    <col min="1300" max="1300" width="13.5703125" customWidth="1"/>
    <col min="1301" max="1301" width="14.7109375" customWidth="1"/>
    <col min="1537" max="1537" width="32.5703125" customWidth="1"/>
    <col min="1538" max="1538" width="8.5703125" customWidth="1"/>
    <col min="1539" max="1540" width="9.140625" customWidth="1"/>
    <col min="1541" max="1541" width="8.28515625" customWidth="1"/>
    <col min="1542" max="1542" width="8.7109375" customWidth="1"/>
    <col min="1543" max="1543" width="8.140625" customWidth="1"/>
    <col min="1544" max="1544" width="8.5703125" customWidth="1"/>
    <col min="1545" max="1546" width="8.85546875" customWidth="1"/>
    <col min="1547" max="1547" width="8.28515625" customWidth="1"/>
    <col min="1548" max="1548" width="8.85546875" customWidth="1"/>
    <col min="1551" max="1551" width="9.85546875" customWidth="1"/>
    <col min="1552" max="1552" width="11.28515625" customWidth="1"/>
    <col min="1556" max="1556" width="13.5703125" customWidth="1"/>
    <col min="1557" max="1557" width="14.7109375" customWidth="1"/>
    <col min="1793" max="1793" width="32.5703125" customWidth="1"/>
    <col min="1794" max="1794" width="8.5703125" customWidth="1"/>
    <col min="1795" max="1796" width="9.140625" customWidth="1"/>
    <col min="1797" max="1797" width="8.28515625" customWidth="1"/>
    <col min="1798" max="1798" width="8.7109375" customWidth="1"/>
    <col min="1799" max="1799" width="8.140625" customWidth="1"/>
    <col min="1800" max="1800" width="8.5703125" customWidth="1"/>
    <col min="1801" max="1802" width="8.85546875" customWidth="1"/>
    <col min="1803" max="1803" width="8.28515625" customWidth="1"/>
    <col min="1804" max="1804" width="8.85546875" customWidth="1"/>
    <col min="1807" max="1807" width="9.85546875" customWidth="1"/>
    <col min="1808" max="1808" width="11.28515625" customWidth="1"/>
    <col min="1812" max="1812" width="13.5703125" customWidth="1"/>
    <col min="1813" max="1813" width="14.7109375" customWidth="1"/>
    <col min="2049" max="2049" width="32.5703125" customWidth="1"/>
    <col min="2050" max="2050" width="8.5703125" customWidth="1"/>
    <col min="2051" max="2052" width="9.140625" customWidth="1"/>
    <col min="2053" max="2053" width="8.28515625" customWidth="1"/>
    <col min="2054" max="2054" width="8.7109375" customWidth="1"/>
    <col min="2055" max="2055" width="8.140625" customWidth="1"/>
    <col min="2056" max="2056" width="8.5703125" customWidth="1"/>
    <col min="2057" max="2058" width="8.85546875" customWidth="1"/>
    <col min="2059" max="2059" width="8.28515625" customWidth="1"/>
    <col min="2060" max="2060" width="8.85546875" customWidth="1"/>
    <col min="2063" max="2063" width="9.85546875" customWidth="1"/>
    <col min="2064" max="2064" width="11.28515625" customWidth="1"/>
    <col min="2068" max="2068" width="13.5703125" customWidth="1"/>
    <col min="2069" max="2069" width="14.7109375" customWidth="1"/>
    <col min="2305" max="2305" width="32.5703125" customWidth="1"/>
    <col min="2306" max="2306" width="8.5703125" customWidth="1"/>
    <col min="2307" max="2308" width="9.140625" customWidth="1"/>
    <col min="2309" max="2309" width="8.28515625" customWidth="1"/>
    <col min="2310" max="2310" width="8.7109375" customWidth="1"/>
    <col min="2311" max="2311" width="8.140625" customWidth="1"/>
    <col min="2312" max="2312" width="8.5703125" customWidth="1"/>
    <col min="2313" max="2314" width="8.85546875" customWidth="1"/>
    <col min="2315" max="2315" width="8.28515625" customWidth="1"/>
    <col min="2316" max="2316" width="8.85546875" customWidth="1"/>
    <col min="2319" max="2319" width="9.85546875" customWidth="1"/>
    <col min="2320" max="2320" width="11.28515625" customWidth="1"/>
    <col min="2324" max="2324" width="13.5703125" customWidth="1"/>
    <col min="2325" max="2325" width="14.7109375" customWidth="1"/>
    <col min="2561" max="2561" width="32.5703125" customWidth="1"/>
    <col min="2562" max="2562" width="8.5703125" customWidth="1"/>
    <col min="2563" max="2564" width="9.140625" customWidth="1"/>
    <col min="2565" max="2565" width="8.28515625" customWidth="1"/>
    <col min="2566" max="2566" width="8.7109375" customWidth="1"/>
    <col min="2567" max="2567" width="8.140625" customWidth="1"/>
    <col min="2568" max="2568" width="8.5703125" customWidth="1"/>
    <col min="2569" max="2570" width="8.85546875" customWidth="1"/>
    <col min="2571" max="2571" width="8.28515625" customWidth="1"/>
    <col min="2572" max="2572" width="8.85546875" customWidth="1"/>
    <col min="2575" max="2575" width="9.85546875" customWidth="1"/>
    <col min="2576" max="2576" width="11.28515625" customWidth="1"/>
    <col min="2580" max="2580" width="13.5703125" customWidth="1"/>
    <col min="2581" max="2581" width="14.7109375" customWidth="1"/>
    <col min="2817" max="2817" width="32.5703125" customWidth="1"/>
    <col min="2818" max="2818" width="8.5703125" customWidth="1"/>
    <col min="2819" max="2820" width="9.140625" customWidth="1"/>
    <col min="2821" max="2821" width="8.28515625" customWidth="1"/>
    <col min="2822" max="2822" width="8.7109375" customWidth="1"/>
    <col min="2823" max="2823" width="8.140625" customWidth="1"/>
    <col min="2824" max="2824" width="8.5703125" customWidth="1"/>
    <col min="2825" max="2826" width="8.85546875" customWidth="1"/>
    <col min="2827" max="2827" width="8.28515625" customWidth="1"/>
    <col min="2828" max="2828" width="8.85546875" customWidth="1"/>
    <col min="2831" max="2831" width="9.85546875" customWidth="1"/>
    <col min="2832" max="2832" width="11.28515625" customWidth="1"/>
    <col min="2836" max="2836" width="13.5703125" customWidth="1"/>
    <col min="2837" max="2837" width="14.7109375" customWidth="1"/>
    <col min="3073" max="3073" width="32.5703125" customWidth="1"/>
    <col min="3074" max="3074" width="8.5703125" customWidth="1"/>
    <col min="3075" max="3076" width="9.140625" customWidth="1"/>
    <col min="3077" max="3077" width="8.28515625" customWidth="1"/>
    <col min="3078" max="3078" width="8.7109375" customWidth="1"/>
    <col min="3079" max="3079" width="8.140625" customWidth="1"/>
    <col min="3080" max="3080" width="8.5703125" customWidth="1"/>
    <col min="3081" max="3082" width="8.85546875" customWidth="1"/>
    <col min="3083" max="3083" width="8.28515625" customWidth="1"/>
    <col min="3084" max="3084" width="8.85546875" customWidth="1"/>
    <col min="3087" max="3087" width="9.85546875" customWidth="1"/>
    <col min="3088" max="3088" width="11.28515625" customWidth="1"/>
    <col min="3092" max="3092" width="13.5703125" customWidth="1"/>
    <col min="3093" max="3093" width="14.7109375" customWidth="1"/>
    <col min="3329" max="3329" width="32.5703125" customWidth="1"/>
    <col min="3330" max="3330" width="8.5703125" customWidth="1"/>
    <col min="3331" max="3332" width="9.140625" customWidth="1"/>
    <col min="3333" max="3333" width="8.28515625" customWidth="1"/>
    <col min="3334" max="3334" width="8.7109375" customWidth="1"/>
    <col min="3335" max="3335" width="8.140625" customWidth="1"/>
    <col min="3336" max="3336" width="8.5703125" customWidth="1"/>
    <col min="3337" max="3338" width="8.85546875" customWidth="1"/>
    <col min="3339" max="3339" width="8.28515625" customWidth="1"/>
    <col min="3340" max="3340" width="8.85546875" customWidth="1"/>
    <col min="3343" max="3343" width="9.85546875" customWidth="1"/>
    <col min="3344" max="3344" width="11.28515625" customWidth="1"/>
    <col min="3348" max="3348" width="13.5703125" customWidth="1"/>
    <col min="3349" max="3349" width="14.7109375" customWidth="1"/>
    <col min="3585" max="3585" width="32.5703125" customWidth="1"/>
    <col min="3586" max="3586" width="8.5703125" customWidth="1"/>
    <col min="3587" max="3588" width="9.140625" customWidth="1"/>
    <col min="3589" max="3589" width="8.28515625" customWidth="1"/>
    <col min="3590" max="3590" width="8.7109375" customWidth="1"/>
    <col min="3591" max="3591" width="8.140625" customWidth="1"/>
    <col min="3592" max="3592" width="8.5703125" customWidth="1"/>
    <col min="3593" max="3594" width="8.85546875" customWidth="1"/>
    <col min="3595" max="3595" width="8.28515625" customWidth="1"/>
    <col min="3596" max="3596" width="8.85546875" customWidth="1"/>
    <col min="3599" max="3599" width="9.85546875" customWidth="1"/>
    <col min="3600" max="3600" width="11.28515625" customWidth="1"/>
    <col min="3604" max="3604" width="13.5703125" customWidth="1"/>
    <col min="3605" max="3605" width="14.7109375" customWidth="1"/>
    <col min="3841" max="3841" width="32.5703125" customWidth="1"/>
    <col min="3842" max="3842" width="8.5703125" customWidth="1"/>
    <col min="3843" max="3844" width="9.140625" customWidth="1"/>
    <col min="3845" max="3845" width="8.28515625" customWidth="1"/>
    <col min="3846" max="3846" width="8.7109375" customWidth="1"/>
    <col min="3847" max="3847" width="8.140625" customWidth="1"/>
    <col min="3848" max="3848" width="8.5703125" customWidth="1"/>
    <col min="3849" max="3850" width="8.85546875" customWidth="1"/>
    <col min="3851" max="3851" width="8.28515625" customWidth="1"/>
    <col min="3852" max="3852" width="8.85546875" customWidth="1"/>
    <col min="3855" max="3855" width="9.85546875" customWidth="1"/>
    <col min="3856" max="3856" width="11.28515625" customWidth="1"/>
    <col min="3860" max="3860" width="13.5703125" customWidth="1"/>
    <col min="3861" max="3861" width="14.7109375" customWidth="1"/>
    <col min="4097" max="4097" width="32.5703125" customWidth="1"/>
    <col min="4098" max="4098" width="8.5703125" customWidth="1"/>
    <col min="4099" max="4100" width="9.140625" customWidth="1"/>
    <col min="4101" max="4101" width="8.28515625" customWidth="1"/>
    <col min="4102" max="4102" width="8.7109375" customWidth="1"/>
    <col min="4103" max="4103" width="8.140625" customWidth="1"/>
    <col min="4104" max="4104" width="8.5703125" customWidth="1"/>
    <col min="4105" max="4106" width="8.85546875" customWidth="1"/>
    <col min="4107" max="4107" width="8.28515625" customWidth="1"/>
    <col min="4108" max="4108" width="8.85546875" customWidth="1"/>
    <col min="4111" max="4111" width="9.85546875" customWidth="1"/>
    <col min="4112" max="4112" width="11.28515625" customWidth="1"/>
    <col min="4116" max="4116" width="13.5703125" customWidth="1"/>
    <col min="4117" max="4117" width="14.7109375" customWidth="1"/>
    <col min="4353" max="4353" width="32.5703125" customWidth="1"/>
    <col min="4354" max="4354" width="8.5703125" customWidth="1"/>
    <col min="4355" max="4356" width="9.140625" customWidth="1"/>
    <col min="4357" max="4357" width="8.28515625" customWidth="1"/>
    <col min="4358" max="4358" width="8.7109375" customWidth="1"/>
    <col min="4359" max="4359" width="8.140625" customWidth="1"/>
    <col min="4360" max="4360" width="8.5703125" customWidth="1"/>
    <col min="4361" max="4362" width="8.85546875" customWidth="1"/>
    <col min="4363" max="4363" width="8.28515625" customWidth="1"/>
    <col min="4364" max="4364" width="8.85546875" customWidth="1"/>
    <col min="4367" max="4367" width="9.85546875" customWidth="1"/>
    <col min="4368" max="4368" width="11.28515625" customWidth="1"/>
    <col min="4372" max="4372" width="13.5703125" customWidth="1"/>
    <col min="4373" max="4373" width="14.7109375" customWidth="1"/>
    <col min="4609" max="4609" width="32.5703125" customWidth="1"/>
    <col min="4610" max="4610" width="8.5703125" customWidth="1"/>
    <col min="4611" max="4612" width="9.140625" customWidth="1"/>
    <col min="4613" max="4613" width="8.28515625" customWidth="1"/>
    <col min="4614" max="4614" width="8.7109375" customWidth="1"/>
    <col min="4615" max="4615" width="8.140625" customWidth="1"/>
    <col min="4616" max="4616" width="8.5703125" customWidth="1"/>
    <col min="4617" max="4618" width="8.85546875" customWidth="1"/>
    <col min="4619" max="4619" width="8.28515625" customWidth="1"/>
    <col min="4620" max="4620" width="8.85546875" customWidth="1"/>
    <col min="4623" max="4623" width="9.85546875" customWidth="1"/>
    <col min="4624" max="4624" width="11.28515625" customWidth="1"/>
    <col min="4628" max="4628" width="13.5703125" customWidth="1"/>
    <col min="4629" max="4629" width="14.7109375" customWidth="1"/>
    <col min="4865" max="4865" width="32.5703125" customWidth="1"/>
    <col min="4866" max="4866" width="8.5703125" customWidth="1"/>
    <col min="4867" max="4868" width="9.140625" customWidth="1"/>
    <col min="4869" max="4869" width="8.28515625" customWidth="1"/>
    <col min="4870" max="4870" width="8.7109375" customWidth="1"/>
    <col min="4871" max="4871" width="8.140625" customWidth="1"/>
    <col min="4872" max="4872" width="8.5703125" customWidth="1"/>
    <col min="4873" max="4874" width="8.85546875" customWidth="1"/>
    <col min="4875" max="4875" width="8.28515625" customWidth="1"/>
    <col min="4876" max="4876" width="8.85546875" customWidth="1"/>
    <col min="4879" max="4879" width="9.85546875" customWidth="1"/>
    <col min="4880" max="4880" width="11.28515625" customWidth="1"/>
    <col min="4884" max="4884" width="13.5703125" customWidth="1"/>
    <col min="4885" max="4885" width="14.7109375" customWidth="1"/>
    <col min="5121" max="5121" width="32.5703125" customWidth="1"/>
    <col min="5122" max="5122" width="8.5703125" customWidth="1"/>
    <col min="5123" max="5124" width="9.140625" customWidth="1"/>
    <col min="5125" max="5125" width="8.28515625" customWidth="1"/>
    <col min="5126" max="5126" width="8.7109375" customWidth="1"/>
    <col min="5127" max="5127" width="8.140625" customWidth="1"/>
    <col min="5128" max="5128" width="8.5703125" customWidth="1"/>
    <col min="5129" max="5130" width="8.85546875" customWidth="1"/>
    <col min="5131" max="5131" width="8.28515625" customWidth="1"/>
    <col min="5132" max="5132" width="8.85546875" customWidth="1"/>
    <col min="5135" max="5135" width="9.85546875" customWidth="1"/>
    <col min="5136" max="5136" width="11.28515625" customWidth="1"/>
    <col min="5140" max="5140" width="13.5703125" customWidth="1"/>
    <col min="5141" max="5141" width="14.7109375" customWidth="1"/>
    <col min="5377" max="5377" width="32.5703125" customWidth="1"/>
    <col min="5378" max="5378" width="8.5703125" customWidth="1"/>
    <col min="5379" max="5380" width="9.140625" customWidth="1"/>
    <col min="5381" max="5381" width="8.28515625" customWidth="1"/>
    <col min="5382" max="5382" width="8.7109375" customWidth="1"/>
    <col min="5383" max="5383" width="8.140625" customWidth="1"/>
    <col min="5384" max="5384" width="8.5703125" customWidth="1"/>
    <col min="5385" max="5386" width="8.85546875" customWidth="1"/>
    <col min="5387" max="5387" width="8.28515625" customWidth="1"/>
    <col min="5388" max="5388" width="8.85546875" customWidth="1"/>
    <col min="5391" max="5391" width="9.85546875" customWidth="1"/>
    <col min="5392" max="5392" width="11.28515625" customWidth="1"/>
    <col min="5396" max="5396" width="13.5703125" customWidth="1"/>
    <col min="5397" max="5397" width="14.7109375" customWidth="1"/>
    <col min="5633" max="5633" width="32.5703125" customWidth="1"/>
    <col min="5634" max="5634" width="8.5703125" customWidth="1"/>
    <col min="5635" max="5636" width="9.140625" customWidth="1"/>
    <col min="5637" max="5637" width="8.28515625" customWidth="1"/>
    <col min="5638" max="5638" width="8.7109375" customWidth="1"/>
    <col min="5639" max="5639" width="8.140625" customWidth="1"/>
    <col min="5640" max="5640" width="8.5703125" customWidth="1"/>
    <col min="5641" max="5642" width="8.85546875" customWidth="1"/>
    <col min="5643" max="5643" width="8.28515625" customWidth="1"/>
    <col min="5644" max="5644" width="8.85546875" customWidth="1"/>
    <col min="5647" max="5647" width="9.85546875" customWidth="1"/>
    <col min="5648" max="5648" width="11.28515625" customWidth="1"/>
    <col min="5652" max="5652" width="13.5703125" customWidth="1"/>
    <col min="5653" max="5653" width="14.7109375" customWidth="1"/>
    <col min="5889" max="5889" width="32.5703125" customWidth="1"/>
    <col min="5890" max="5890" width="8.5703125" customWidth="1"/>
    <col min="5891" max="5892" width="9.140625" customWidth="1"/>
    <col min="5893" max="5893" width="8.28515625" customWidth="1"/>
    <col min="5894" max="5894" width="8.7109375" customWidth="1"/>
    <col min="5895" max="5895" width="8.140625" customWidth="1"/>
    <col min="5896" max="5896" width="8.5703125" customWidth="1"/>
    <col min="5897" max="5898" width="8.85546875" customWidth="1"/>
    <col min="5899" max="5899" width="8.28515625" customWidth="1"/>
    <col min="5900" max="5900" width="8.85546875" customWidth="1"/>
    <col min="5903" max="5903" width="9.85546875" customWidth="1"/>
    <col min="5904" max="5904" width="11.28515625" customWidth="1"/>
    <col min="5908" max="5908" width="13.5703125" customWidth="1"/>
    <col min="5909" max="5909" width="14.7109375" customWidth="1"/>
    <col min="6145" max="6145" width="32.5703125" customWidth="1"/>
    <col min="6146" max="6146" width="8.5703125" customWidth="1"/>
    <col min="6147" max="6148" width="9.140625" customWidth="1"/>
    <col min="6149" max="6149" width="8.28515625" customWidth="1"/>
    <col min="6150" max="6150" width="8.7109375" customWidth="1"/>
    <col min="6151" max="6151" width="8.140625" customWidth="1"/>
    <col min="6152" max="6152" width="8.5703125" customWidth="1"/>
    <col min="6153" max="6154" width="8.85546875" customWidth="1"/>
    <col min="6155" max="6155" width="8.28515625" customWidth="1"/>
    <col min="6156" max="6156" width="8.85546875" customWidth="1"/>
    <col min="6159" max="6159" width="9.85546875" customWidth="1"/>
    <col min="6160" max="6160" width="11.28515625" customWidth="1"/>
    <col min="6164" max="6164" width="13.5703125" customWidth="1"/>
    <col min="6165" max="6165" width="14.7109375" customWidth="1"/>
    <col min="6401" max="6401" width="32.5703125" customWidth="1"/>
    <col min="6402" max="6402" width="8.5703125" customWidth="1"/>
    <col min="6403" max="6404" width="9.140625" customWidth="1"/>
    <col min="6405" max="6405" width="8.28515625" customWidth="1"/>
    <col min="6406" max="6406" width="8.7109375" customWidth="1"/>
    <col min="6407" max="6407" width="8.140625" customWidth="1"/>
    <col min="6408" max="6408" width="8.5703125" customWidth="1"/>
    <col min="6409" max="6410" width="8.85546875" customWidth="1"/>
    <col min="6411" max="6411" width="8.28515625" customWidth="1"/>
    <col min="6412" max="6412" width="8.85546875" customWidth="1"/>
    <col min="6415" max="6415" width="9.85546875" customWidth="1"/>
    <col min="6416" max="6416" width="11.28515625" customWidth="1"/>
    <col min="6420" max="6420" width="13.5703125" customWidth="1"/>
    <col min="6421" max="6421" width="14.7109375" customWidth="1"/>
    <col min="6657" max="6657" width="32.5703125" customWidth="1"/>
    <col min="6658" max="6658" width="8.5703125" customWidth="1"/>
    <col min="6659" max="6660" width="9.140625" customWidth="1"/>
    <col min="6661" max="6661" width="8.28515625" customWidth="1"/>
    <col min="6662" max="6662" width="8.7109375" customWidth="1"/>
    <col min="6663" max="6663" width="8.140625" customWidth="1"/>
    <col min="6664" max="6664" width="8.5703125" customWidth="1"/>
    <col min="6665" max="6666" width="8.85546875" customWidth="1"/>
    <col min="6667" max="6667" width="8.28515625" customWidth="1"/>
    <col min="6668" max="6668" width="8.85546875" customWidth="1"/>
    <col min="6671" max="6671" width="9.85546875" customWidth="1"/>
    <col min="6672" max="6672" width="11.28515625" customWidth="1"/>
    <col min="6676" max="6676" width="13.5703125" customWidth="1"/>
    <col min="6677" max="6677" width="14.7109375" customWidth="1"/>
    <col min="6913" max="6913" width="32.5703125" customWidth="1"/>
    <col min="6914" max="6914" width="8.5703125" customWidth="1"/>
    <col min="6915" max="6916" width="9.140625" customWidth="1"/>
    <col min="6917" max="6917" width="8.28515625" customWidth="1"/>
    <col min="6918" max="6918" width="8.7109375" customWidth="1"/>
    <col min="6919" max="6919" width="8.140625" customWidth="1"/>
    <col min="6920" max="6920" width="8.5703125" customWidth="1"/>
    <col min="6921" max="6922" width="8.85546875" customWidth="1"/>
    <col min="6923" max="6923" width="8.28515625" customWidth="1"/>
    <col min="6924" max="6924" width="8.85546875" customWidth="1"/>
    <col min="6927" max="6927" width="9.85546875" customWidth="1"/>
    <col min="6928" max="6928" width="11.28515625" customWidth="1"/>
    <col min="6932" max="6932" width="13.5703125" customWidth="1"/>
    <col min="6933" max="6933" width="14.7109375" customWidth="1"/>
    <col min="7169" max="7169" width="32.5703125" customWidth="1"/>
    <col min="7170" max="7170" width="8.5703125" customWidth="1"/>
    <col min="7171" max="7172" width="9.140625" customWidth="1"/>
    <col min="7173" max="7173" width="8.28515625" customWidth="1"/>
    <col min="7174" max="7174" width="8.7109375" customWidth="1"/>
    <col min="7175" max="7175" width="8.140625" customWidth="1"/>
    <col min="7176" max="7176" width="8.5703125" customWidth="1"/>
    <col min="7177" max="7178" width="8.85546875" customWidth="1"/>
    <col min="7179" max="7179" width="8.28515625" customWidth="1"/>
    <col min="7180" max="7180" width="8.85546875" customWidth="1"/>
    <col min="7183" max="7183" width="9.85546875" customWidth="1"/>
    <col min="7184" max="7184" width="11.28515625" customWidth="1"/>
    <col min="7188" max="7188" width="13.5703125" customWidth="1"/>
    <col min="7189" max="7189" width="14.7109375" customWidth="1"/>
    <col min="7425" max="7425" width="32.5703125" customWidth="1"/>
    <col min="7426" max="7426" width="8.5703125" customWidth="1"/>
    <col min="7427" max="7428" width="9.140625" customWidth="1"/>
    <col min="7429" max="7429" width="8.28515625" customWidth="1"/>
    <col min="7430" max="7430" width="8.7109375" customWidth="1"/>
    <col min="7431" max="7431" width="8.140625" customWidth="1"/>
    <col min="7432" max="7432" width="8.5703125" customWidth="1"/>
    <col min="7433" max="7434" width="8.85546875" customWidth="1"/>
    <col min="7435" max="7435" width="8.28515625" customWidth="1"/>
    <col min="7436" max="7436" width="8.85546875" customWidth="1"/>
    <col min="7439" max="7439" width="9.85546875" customWidth="1"/>
    <col min="7440" max="7440" width="11.28515625" customWidth="1"/>
    <col min="7444" max="7444" width="13.5703125" customWidth="1"/>
    <col min="7445" max="7445" width="14.7109375" customWidth="1"/>
    <col min="7681" max="7681" width="32.5703125" customWidth="1"/>
    <col min="7682" max="7682" width="8.5703125" customWidth="1"/>
    <col min="7683" max="7684" width="9.140625" customWidth="1"/>
    <col min="7685" max="7685" width="8.28515625" customWidth="1"/>
    <col min="7686" max="7686" width="8.7109375" customWidth="1"/>
    <col min="7687" max="7687" width="8.140625" customWidth="1"/>
    <col min="7688" max="7688" width="8.5703125" customWidth="1"/>
    <col min="7689" max="7690" width="8.85546875" customWidth="1"/>
    <col min="7691" max="7691" width="8.28515625" customWidth="1"/>
    <col min="7692" max="7692" width="8.85546875" customWidth="1"/>
    <col min="7695" max="7695" width="9.85546875" customWidth="1"/>
    <col min="7696" max="7696" width="11.28515625" customWidth="1"/>
    <col min="7700" max="7700" width="13.5703125" customWidth="1"/>
    <col min="7701" max="7701" width="14.7109375" customWidth="1"/>
    <col min="7937" max="7937" width="32.5703125" customWidth="1"/>
    <col min="7938" max="7938" width="8.5703125" customWidth="1"/>
    <col min="7939" max="7940" width="9.140625" customWidth="1"/>
    <col min="7941" max="7941" width="8.28515625" customWidth="1"/>
    <col min="7942" max="7942" width="8.7109375" customWidth="1"/>
    <col min="7943" max="7943" width="8.140625" customWidth="1"/>
    <col min="7944" max="7944" width="8.5703125" customWidth="1"/>
    <col min="7945" max="7946" width="8.85546875" customWidth="1"/>
    <col min="7947" max="7947" width="8.28515625" customWidth="1"/>
    <col min="7948" max="7948" width="8.85546875" customWidth="1"/>
    <col min="7951" max="7951" width="9.85546875" customWidth="1"/>
    <col min="7952" max="7952" width="11.28515625" customWidth="1"/>
    <col min="7956" max="7956" width="13.5703125" customWidth="1"/>
    <col min="7957" max="7957" width="14.7109375" customWidth="1"/>
    <col min="8193" max="8193" width="32.5703125" customWidth="1"/>
    <col min="8194" max="8194" width="8.5703125" customWidth="1"/>
    <col min="8195" max="8196" width="9.140625" customWidth="1"/>
    <col min="8197" max="8197" width="8.28515625" customWidth="1"/>
    <col min="8198" max="8198" width="8.7109375" customWidth="1"/>
    <col min="8199" max="8199" width="8.140625" customWidth="1"/>
    <col min="8200" max="8200" width="8.5703125" customWidth="1"/>
    <col min="8201" max="8202" width="8.85546875" customWidth="1"/>
    <col min="8203" max="8203" width="8.28515625" customWidth="1"/>
    <col min="8204" max="8204" width="8.85546875" customWidth="1"/>
    <col min="8207" max="8207" width="9.85546875" customWidth="1"/>
    <col min="8208" max="8208" width="11.28515625" customWidth="1"/>
    <col min="8212" max="8212" width="13.5703125" customWidth="1"/>
    <col min="8213" max="8213" width="14.7109375" customWidth="1"/>
    <col min="8449" max="8449" width="32.5703125" customWidth="1"/>
    <col min="8450" max="8450" width="8.5703125" customWidth="1"/>
    <col min="8451" max="8452" width="9.140625" customWidth="1"/>
    <col min="8453" max="8453" width="8.28515625" customWidth="1"/>
    <col min="8454" max="8454" width="8.7109375" customWidth="1"/>
    <col min="8455" max="8455" width="8.140625" customWidth="1"/>
    <col min="8456" max="8456" width="8.5703125" customWidth="1"/>
    <col min="8457" max="8458" width="8.85546875" customWidth="1"/>
    <col min="8459" max="8459" width="8.28515625" customWidth="1"/>
    <col min="8460" max="8460" width="8.85546875" customWidth="1"/>
    <col min="8463" max="8463" width="9.85546875" customWidth="1"/>
    <col min="8464" max="8464" width="11.28515625" customWidth="1"/>
    <col min="8468" max="8468" width="13.5703125" customWidth="1"/>
    <col min="8469" max="8469" width="14.7109375" customWidth="1"/>
    <col min="8705" max="8705" width="32.5703125" customWidth="1"/>
    <col min="8706" max="8706" width="8.5703125" customWidth="1"/>
    <col min="8707" max="8708" width="9.140625" customWidth="1"/>
    <col min="8709" max="8709" width="8.28515625" customWidth="1"/>
    <col min="8710" max="8710" width="8.7109375" customWidth="1"/>
    <col min="8711" max="8711" width="8.140625" customWidth="1"/>
    <col min="8712" max="8712" width="8.5703125" customWidth="1"/>
    <col min="8713" max="8714" width="8.85546875" customWidth="1"/>
    <col min="8715" max="8715" width="8.28515625" customWidth="1"/>
    <col min="8716" max="8716" width="8.85546875" customWidth="1"/>
    <col min="8719" max="8719" width="9.85546875" customWidth="1"/>
    <col min="8720" max="8720" width="11.28515625" customWidth="1"/>
    <col min="8724" max="8724" width="13.5703125" customWidth="1"/>
    <col min="8725" max="8725" width="14.7109375" customWidth="1"/>
    <col min="8961" max="8961" width="32.5703125" customWidth="1"/>
    <col min="8962" max="8962" width="8.5703125" customWidth="1"/>
    <col min="8963" max="8964" width="9.140625" customWidth="1"/>
    <col min="8965" max="8965" width="8.28515625" customWidth="1"/>
    <col min="8966" max="8966" width="8.7109375" customWidth="1"/>
    <col min="8967" max="8967" width="8.140625" customWidth="1"/>
    <col min="8968" max="8968" width="8.5703125" customWidth="1"/>
    <col min="8969" max="8970" width="8.85546875" customWidth="1"/>
    <col min="8971" max="8971" width="8.28515625" customWidth="1"/>
    <col min="8972" max="8972" width="8.85546875" customWidth="1"/>
    <col min="8975" max="8975" width="9.85546875" customWidth="1"/>
    <col min="8976" max="8976" width="11.28515625" customWidth="1"/>
    <col min="8980" max="8980" width="13.5703125" customWidth="1"/>
    <col min="8981" max="8981" width="14.7109375" customWidth="1"/>
    <col min="9217" max="9217" width="32.5703125" customWidth="1"/>
    <col min="9218" max="9218" width="8.5703125" customWidth="1"/>
    <col min="9219" max="9220" width="9.140625" customWidth="1"/>
    <col min="9221" max="9221" width="8.28515625" customWidth="1"/>
    <col min="9222" max="9222" width="8.7109375" customWidth="1"/>
    <col min="9223" max="9223" width="8.140625" customWidth="1"/>
    <col min="9224" max="9224" width="8.5703125" customWidth="1"/>
    <col min="9225" max="9226" width="8.85546875" customWidth="1"/>
    <col min="9227" max="9227" width="8.28515625" customWidth="1"/>
    <col min="9228" max="9228" width="8.85546875" customWidth="1"/>
    <col min="9231" max="9231" width="9.85546875" customWidth="1"/>
    <col min="9232" max="9232" width="11.28515625" customWidth="1"/>
    <col min="9236" max="9236" width="13.5703125" customWidth="1"/>
    <col min="9237" max="9237" width="14.7109375" customWidth="1"/>
    <col min="9473" max="9473" width="32.5703125" customWidth="1"/>
    <col min="9474" max="9474" width="8.5703125" customWidth="1"/>
    <col min="9475" max="9476" width="9.140625" customWidth="1"/>
    <col min="9477" max="9477" width="8.28515625" customWidth="1"/>
    <col min="9478" max="9478" width="8.7109375" customWidth="1"/>
    <col min="9479" max="9479" width="8.140625" customWidth="1"/>
    <col min="9480" max="9480" width="8.5703125" customWidth="1"/>
    <col min="9481" max="9482" width="8.85546875" customWidth="1"/>
    <col min="9483" max="9483" width="8.28515625" customWidth="1"/>
    <col min="9484" max="9484" width="8.85546875" customWidth="1"/>
    <col min="9487" max="9487" width="9.85546875" customWidth="1"/>
    <col min="9488" max="9488" width="11.28515625" customWidth="1"/>
    <col min="9492" max="9492" width="13.5703125" customWidth="1"/>
    <col min="9493" max="9493" width="14.7109375" customWidth="1"/>
    <col min="9729" max="9729" width="32.5703125" customWidth="1"/>
    <col min="9730" max="9730" width="8.5703125" customWidth="1"/>
    <col min="9731" max="9732" width="9.140625" customWidth="1"/>
    <col min="9733" max="9733" width="8.28515625" customWidth="1"/>
    <col min="9734" max="9734" width="8.7109375" customWidth="1"/>
    <col min="9735" max="9735" width="8.140625" customWidth="1"/>
    <col min="9736" max="9736" width="8.5703125" customWidth="1"/>
    <col min="9737" max="9738" width="8.85546875" customWidth="1"/>
    <col min="9739" max="9739" width="8.28515625" customWidth="1"/>
    <col min="9740" max="9740" width="8.85546875" customWidth="1"/>
    <col min="9743" max="9743" width="9.85546875" customWidth="1"/>
    <col min="9744" max="9744" width="11.28515625" customWidth="1"/>
    <col min="9748" max="9748" width="13.5703125" customWidth="1"/>
    <col min="9749" max="9749" width="14.7109375" customWidth="1"/>
    <col min="9985" max="9985" width="32.5703125" customWidth="1"/>
    <col min="9986" max="9986" width="8.5703125" customWidth="1"/>
    <col min="9987" max="9988" width="9.140625" customWidth="1"/>
    <col min="9989" max="9989" width="8.28515625" customWidth="1"/>
    <col min="9990" max="9990" width="8.7109375" customWidth="1"/>
    <col min="9991" max="9991" width="8.140625" customWidth="1"/>
    <col min="9992" max="9992" width="8.5703125" customWidth="1"/>
    <col min="9993" max="9994" width="8.85546875" customWidth="1"/>
    <col min="9995" max="9995" width="8.28515625" customWidth="1"/>
    <col min="9996" max="9996" width="8.85546875" customWidth="1"/>
    <col min="9999" max="9999" width="9.85546875" customWidth="1"/>
    <col min="10000" max="10000" width="11.28515625" customWidth="1"/>
    <col min="10004" max="10004" width="13.5703125" customWidth="1"/>
    <col min="10005" max="10005" width="14.7109375" customWidth="1"/>
    <col min="10241" max="10241" width="32.5703125" customWidth="1"/>
    <col min="10242" max="10242" width="8.5703125" customWidth="1"/>
    <col min="10243" max="10244" width="9.140625" customWidth="1"/>
    <col min="10245" max="10245" width="8.28515625" customWidth="1"/>
    <col min="10246" max="10246" width="8.7109375" customWidth="1"/>
    <col min="10247" max="10247" width="8.140625" customWidth="1"/>
    <col min="10248" max="10248" width="8.5703125" customWidth="1"/>
    <col min="10249" max="10250" width="8.85546875" customWidth="1"/>
    <col min="10251" max="10251" width="8.28515625" customWidth="1"/>
    <col min="10252" max="10252" width="8.85546875" customWidth="1"/>
    <col min="10255" max="10255" width="9.85546875" customWidth="1"/>
    <col min="10256" max="10256" width="11.28515625" customWidth="1"/>
    <col min="10260" max="10260" width="13.5703125" customWidth="1"/>
    <col min="10261" max="10261" width="14.7109375" customWidth="1"/>
    <col min="10497" max="10497" width="32.5703125" customWidth="1"/>
    <col min="10498" max="10498" width="8.5703125" customWidth="1"/>
    <col min="10499" max="10500" width="9.140625" customWidth="1"/>
    <col min="10501" max="10501" width="8.28515625" customWidth="1"/>
    <col min="10502" max="10502" width="8.7109375" customWidth="1"/>
    <col min="10503" max="10503" width="8.140625" customWidth="1"/>
    <col min="10504" max="10504" width="8.5703125" customWidth="1"/>
    <col min="10505" max="10506" width="8.85546875" customWidth="1"/>
    <col min="10507" max="10507" width="8.28515625" customWidth="1"/>
    <col min="10508" max="10508" width="8.85546875" customWidth="1"/>
    <col min="10511" max="10511" width="9.85546875" customWidth="1"/>
    <col min="10512" max="10512" width="11.28515625" customWidth="1"/>
    <col min="10516" max="10516" width="13.5703125" customWidth="1"/>
    <col min="10517" max="10517" width="14.7109375" customWidth="1"/>
    <col min="10753" max="10753" width="32.5703125" customWidth="1"/>
    <col min="10754" max="10754" width="8.5703125" customWidth="1"/>
    <col min="10755" max="10756" width="9.140625" customWidth="1"/>
    <col min="10757" max="10757" width="8.28515625" customWidth="1"/>
    <col min="10758" max="10758" width="8.7109375" customWidth="1"/>
    <col min="10759" max="10759" width="8.140625" customWidth="1"/>
    <col min="10760" max="10760" width="8.5703125" customWidth="1"/>
    <col min="10761" max="10762" width="8.85546875" customWidth="1"/>
    <col min="10763" max="10763" width="8.28515625" customWidth="1"/>
    <col min="10764" max="10764" width="8.85546875" customWidth="1"/>
    <col min="10767" max="10767" width="9.85546875" customWidth="1"/>
    <col min="10768" max="10768" width="11.28515625" customWidth="1"/>
    <col min="10772" max="10772" width="13.5703125" customWidth="1"/>
    <col min="10773" max="10773" width="14.7109375" customWidth="1"/>
    <col min="11009" max="11009" width="32.5703125" customWidth="1"/>
    <col min="11010" max="11010" width="8.5703125" customWidth="1"/>
    <col min="11011" max="11012" width="9.140625" customWidth="1"/>
    <col min="11013" max="11013" width="8.28515625" customWidth="1"/>
    <col min="11014" max="11014" width="8.7109375" customWidth="1"/>
    <col min="11015" max="11015" width="8.140625" customWidth="1"/>
    <col min="11016" max="11016" width="8.5703125" customWidth="1"/>
    <col min="11017" max="11018" width="8.85546875" customWidth="1"/>
    <col min="11019" max="11019" width="8.28515625" customWidth="1"/>
    <col min="11020" max="11020" width="8.85546875" customWidth="1"/>
    <col min="11023" max="11023" width="9.85546875" customWidth="1"/>
    <col min="11024" max="11024" width="11.28515625" customWidth="1"/>
    <col min="11028" max="11028" width="13.5703125" customWidth="1"/>
    <col min="11029" max="11029" width="14.7109375" customWidth="1"/>
    <col min="11265" max="11265" width="32.5703125" customWidth="1"/>
    <col min="11266" max="11266" width="8.5703125" customWidth="1"/>
    <col min="11267" max="11268" width="9.140625" customWidth="1"/>
    <col min="11269" max="11269" width="8.28515625" customWidth="1"/>
    <col min="11270" max="11270" width="8.7109375" customWidth="1"/>
    <col min="11271" max="11271" width="8.140625" customWidth="1"/>
    <col min="11272" max="11272" width="8.5703125" customWidth="1"/>
    <col min="11273" max="11274" width="8.85546875" customWidth="1"/>
    <col min="11275" max="11275" width="8.28515625" customWidth="1"/>
    <col min="11276" max="11276" width="8.85546875" customWidth="1"/>
    <col min="11279" max="11279" width="9.85546875" customWidth="1"/>
    <col min="11280" max="11280" width="11.28515625" customWidth="1"/>
    <col min="11284" max="11284" width="13.5703125" customWidth="1"/>
    <col min="11285" max="11285" width="14.7109375" customWidth="1"/>
    <col min="11521" max="11521" width="32.5703125" customWidth="1"/>
    <col min="11522" max="11522" width="8.5703125" customWidth="1"/>
    <col min="11523" max="11524" width="9.140625" customWidth="1"/>
    <col min="11525" max="11525" width="8.28515625" customWidth="1"/>
    <col min="11526" max="11526" width="8.7109375" customWidth="1"/>
    <col min="11527" max="11527" width="8.140625" customWidth="1"/>
    <col min="11528" max="11528" width="8.5703125" customWidth="1"/>
    <col min="11529" max="11530" width="8.85546875" customWidth="1"/>
    <col min="11531" max="11531" width="8.28515625" customWidth="1"/>
    <col min="11532" max="11532" width="8.85546875" customWidth="1"/>
    <col min="11535" max="11535" width="9.85546875" customWidth="1"/>
    <col min="11536" max="11536" width="11.28515625" customWidth="1"/>
    <col min="11540" max="11540" width="13.5703125" customWidth="1"/>
    <col min="11541" max="11541" width="14.7109375" customWidth="1"/>
    <col min="11777" max="11777" width="32.5703125" customWidth="1"/>
    <col min="11778" max="11778" width="8.5703125" customWidth="1"/>
    <col min="11779" max="11780" width="9.140625" customWidth="1"/>
    <col min="11781" max="11781" width="8.28515625" customWidth="1"/>
    <col min="11782" max="11782" width="8.7109375" customWidth="1"/>
    <col min="11783" max="11783" width="8.140625" customWidth="1"/>
    <col min="11784" max="11784" width="8.5703125" customWidth="1"/>
    <col min="11785" max="11786" width="8.85546875" customWidth="1"/>
    <col min="11787" max="11787" width="8.28515625" customWidth="1"/>
    <col min="11788" max="11788" width="8.85546875" customWidth="1"/>
    <col min="11791" max="11791" width="9.85546875" customWidth="1"/>
    <col min="11792" max="11792" width="11.28515625" customWidth="1"/>
    <col min="11796" max="11796" width="13.5703125" customWidth="1"/>
    <col min="11797" max="11797" width="14.7109375" customWidth="1"/>
    <col min="12033" max="12033" width="32.5703125" customWidth="1"/>
    <col min="12034" max="12034" width="8.5703125" customWidth="1"/>
    <col min="12035" max="12036" width="9.140625" customWidth="1"/>
    <col min="12037" max="12037" width="8.28515625" customWidth="1"/>
    <col min="12038" max="12038" width="8.7109375" customWidth="1"/>
    <col min="12039" max="12039" width="8.140625" customWidth="1"/>
    <col min="12040" max="12040" width="8.5703125" customWidth="1"/>
    <col min="12041" max="12042" width="8.85546875" customWidth="1"/>
    <col min="12043" max="12043" width="8.28515625" customWidth="1"/>
    <col min="12044" max="12044" width="8.85546875" customWidth="1"/>
    <col min="12047" max="12047" width="9.85546875" customWidth="1"/>
    <col min="12048" max="12048" width="11.28515625" customWidth="1"/>
    <col min="12052" max="12052" width="13.5703125" customWidth="1"/>
    <col min="12053" max="12053" width="14.7109375" customWidth="1"/>
    <col min="12289" max="12289" width="32.5703125" customWidth="1"/>
    <col min="12290" max="12290" width="8.5703125" customWidth="1"/>
    <col min="12291" max="12292" width="9.140625" customWidth="1"/>
    <col min="12293" max="12293" width="8.28515625" customWidth="1"/>
    <col min="12294" max="12294" width="8.7109375" customWidth="1"/>
    <col min="12295" max="12295" width="8.140625" customWidth="1"/>
    <col min="12296" max="12296" width="8.5703125" customWidth="1"/>
    <col min="12297" max="12298" width="8.85546875" customWidth="1"/>
    <col min="12299" max="12299" width="8.28515625" customWidth="1"/>
    <col min="12300" max="12300" width="8.85546875" customWidth="1"/>
    <col min="12303" max="12303" width="9.85546875" customWidth="1"/>
    <col min="12304" max="12304" width="11.28515625" customWidth="1"/>
    <col min="12308" max="12308" width="13.5703125" customWidth="1"/>
    <col min="12309" max="12309" width="14.7109375" customWidth="1"/>
    <col min="12545" max="12545" width="32.5703125" customWidth="1"/>
    <col min="12546" max="12546" width="8.5703125" customWidth="1"/>
    <col min="12547" max="12548" width="9.140625" customWidth="1"/>
    <col min="12549" max="12549" width="8.28515625" customWidth="1"/>
    <col min="12550" max="12550" width="8.7109375" customWidth="1"/>
    <col min="12551" max="12551" width="8.140625" customWidth="1"/>
    <col min="12552" max="12552" width="8.5703125" customWidth="1"/>
    <col min="12553" max="12554" width="8.85546875" customWidth="1"/>
    <col min="12555" max="12555" width="8.28515625" customWidth="1"/>
    <col min="12556" max="12556" width="8.85546875" customWidth="1"/>
    <col min="12559" max="12559" width="9.85546875" customWidth="1"/>
    <col min="12560" max="12560" width="11.28515625" customWidth="1"/>
    <col min="12564" max="12564" width="13.5703125" customWidth="1"/>
    <col min="12565" max="12565" width="14.7109375" customWidth="1"/>
    <col min="12801" max="12801" width="32.5703125" customWidth="1"/>
    <col min="12802" max="12802" width="8.5703125" customWidth="1"/>
    <col min="12803" max="12804" width="9.140625" customWidth="1"/>
    <col min="12805" max="12805" width="8.28515625" customWidth="1"/>
    <col min="12806" max="12806" width="8.7109375" customWidth="1"/>
    <col min="12807" max="12807" width="8.140625" customWidth="1"/>
    <col min="12808" max="12808" width="8.5703125" customWidth="1"/>
    <col min="12809" max="12810" width="8.85546875" customWidth="1"/>
    <col min="12811" max="12811" width="8.28515625" customWidth="1"/>
    <col min="12812" max="12812" width="8.85546875" customWidth="1"/>
    <col min="12815" max="12815" width="9.85546875" customWidth="1"/>
    <col min="12816" max="12816" width="11.28515625" customWidth="1"/>
    <col min="12820" max="12820" width="13.5703125" customWidth="1"/>
    <col min="12821" max="12821" width="14.7109375" customWidth="1"/>
    <col min="13057" max="13057" width="32.5703125" customWidth="1"/>
    <col min="13058" max="13058" width="8.5703125" customWidth="1"/>
    <col min="13059" max="13060" width="9.140625" customWidth="1"/>
    <col min="13061" max="13061" width="8.28515625" customWidth="1"/>
    <col min="13062" max="13062" width="8.7109375" customWidth="1"/>
    <col min="13063" max="13063" width="8.140625" customWidth="1"/>
    <col min="13064" max="13064" width="8.5703125" customWidth="1"/>
    <col min="13065" max="13066" width="8.85546875" customWidth="1"/>
    <col min="13067" max="13067" width="8.28515625" customWidth="1"/>
    <col min="13068" max="13068" width="8.85546875" customWidth="1"/>
    <col min="13071" max="13071" width="9.85546875" customWidth="1"/>
    <col min="13072" max="13072" width="11.28515625" customWidth="1"/>
    <col min="13076" max="13076" width="13.5703125" customWidth="1"/>
    <col min="13077" max="13077" width="14.7109375" customWidth="1"/>
    <col min="13313" max="13313" width="32.5703125" customWidth="1"/>
    <col min="13314" max="13314" width="8.5703125" customWidth="1"/>
    <col min="13315" max="13316" width="9.140625" customWidth="1"/>
    <col min="13317" max="13317" width="8.28515625" customWidth="1"/>
    <col min="13318" max="13318" width="8.7109375" customWidth="1"/>
    <col min="13319" max="13319" width="8.140625" customWidth="1"/>
    <col min="13320" max="13320" width="8.5703125" customWidth="1"/>
    <col min="13321" max="13322" width="8.85546875" customWidth="1"/>
    <col min="13323" max="13323" width="8.28515625" customWidth="1"/>
    <col min="13324" max="13324" width="8.85546875" customWidth="1"/>
    <col min="13327" max="13327" width="9.85546875" customWidth="1"/>
    <col min="13328" max="13328" width="11.28515625" customWidth="1"/>
    <col min="13332" max="13332" width="13.5703125" customWidth="1"/>
    <col min="13333" max="13333" width="14.7109375" customWidth="1"/>
    <col min="13569" max="13569" width="32.5703125" customWidth="1"/>
    <col min="13570" max="13570" width="8.5703125" customWidth="1"/>
    <col min="13571" max="13572" width="9.140625" customWidth="1"/>
    <col min="13573" max="13573" width="8.28515625" customWidth="1"/>
    <col min="13574" max="13574" width="8.7109375" customWidth="1"/>
    <col min="13575" max="13575" width="8.140625" customWidth="1"/>
    <col min="13576" max="13576" width="8.5703125" customWidth="1"/>
    <col min="13577" max="13578" width="8.85546875" customWidth="1"/>
    <col min="13579" max="13579" width="8.28515625" customWidth="1"/>
    <col min="13580" max="13580" width="8.85546875" customWidth="1"/>
    <col min="13583" max="13583" width="9.85546875" customWidth="1"/>
    <col min="13584" max="13584" width="11.28515625" customWidth="1"/>
    <col min="13588" max="13588" width="13.5703125" customWidth="1"/>
    <col min="13589" max="13589" width="14.7109375" customWidth="1"/>
    <col min="13825" max="13825" width="32.5703125" customWidth="1"/>
    <col min="13826" max="13826" width="8.5703125" customWidth="1"/>
    <col min="13827" max="13828" width="9.140625" customWidth="1"/>
    <col min="13829" max="13829" width="8.28515625" customWidth="1"/>
    <col min="13830" max="13830" width="8.7109375" customWidth="1"/>
    <col min="13831" max="13831" width="8.140625" customWidth="1"/>
    <col min="13832" max="13832" width="8.5703125" customWidth="1"/>
    <col min="13833" max="13834" width="8.85546875" customWidth="1"/>
    <col min="13835" max="13835" width="8.28515625" customWidth="1"/>
    <col min="13836" max="13836" width="8.85546875" customWidth="1"/>
    <col min="13839" max="13839" width="9.85546875" customWidth="1"/>
    <col min="13840" max="13840" width="11.28515625" customWidth="1"/>
    <col min="13844" max="13844" width="13.5703125" customWidth="1"/>
    <col min="13845" max="13845" width="14.7109375" customWidth="1"/>
    <col min="14081" max="14081" width="32.5703125" customWidth="1"/>
    <col min="14082" max="14082" width="8.5703125" customWidth="1"/>
    <col min="14083" max="14084" width="9.140625" customWidth="1"/>
    <col min="14085" max="14085" width="8.28515625" customWidth="1"/>
    <col min="14086" max="14086" width="8.7109375" customWidth="1"/>
    <col min="14087" max="14087" width="8.140625" customWidth="1"/>
    <col min="14088" max="14088" width="8.5703125" customWidth="1"/>
    <col min="14089" max="14090" width="8.85546875" customWidth="1"/>
    <col min="14091" max="14091" width="8.28515625" customWidth="1"/>
    <col min="14092" max="14092" width="8.85546875" customWidth="1"/>
    <col min="14095" max="14095" width="9.85546875" customWidth="1"/>
    <col min="14096" max="14096" width="11.28515625" customWidth="1"/>
    <col min="14100" max="14100" width="13.5703125" customWidth="1"/>
    <col min="14101" max="14101" width="14.7109375" customWidth="1"/>
    <col min="14337" max="14337" width="32.5703125" customWidth="1"/>
    <col min="14338" max="14338" width="8.5703125" customWidth="1"/>
    <col min="14339" max="14340" width="9.140625" customWidth="1"/>
    <col min="14341" max="14341" width="8.28515625" customWidth="1"/>
    <col min="14342" max="14342" width="8.7109375" customWidth="1"/>
    <col min="14343" max="14343" width="8.140625" customWidth="1"/>
    <col min="14344" max="14344" width="8.5703125" customWidth="1"/>
    <col min="14345" max="14346" width="8.85546875" customWidth="1"/>
    <col min="14347" max="14347" width="8.28515625" customWidth="1"/>
    <col min="14348" max="14348" width="8.85546875" customWidth="1"/>
    <col min="14351" max="14351" width="9.85546875" customWidth="1"/>
    <col min="14352" max="14352" width="11.28515625" customWidth="1"/>
    <col min="14356" max="14356" width="13.5703125" customWidth="1"/>
    <col min="14357" max="14357" width="14.7109375" customWidth="1"/>
    <col min="14593" max="14593" width="32.5703125" customWidth="1"/>
    <col min="14594" max="14594" width="8.5703125" customWidth="1"/>
    <col min="14595" max="14596" width="9.140625" customWidth="1"/>
    <col min="14597" max="14597" width="8.28515625" customWidth="1"/>
    <col min="14598" max="14598" width="8.7109375" customWidth="1"/>
    <col min="14599" max="14599" width="8.140625" customWidth="1"/>
    <col min="14600" max="14600" width="8.5703125" customWidth="1"/>
    <col min="14601" max="14602" width="8.85546875" customWidth="1"/>
    <col min="14603" max="14603" width="8.28515625" customWidth="1"/>
    <col min="14604" max="14604" width="8.85546875" customWidth="1"/>
    <col min="14607" max="14607" width="9.85546875" customWidth="1"/>
    <col min="14608" max="14608" width="11.28515625" customWidth="1"/>
    <col min="14612" max="14612" width="13.5703125" customWidth="1"/>
    <col min="14613" max="14613" width="14.7109375" customWidth="1"/>
    <col min="14849" max="14849" width="32.5703125" customWidth="1"/>
    <col min="14850" max="14850" width="8.5703125" customWidth="1"/>
    <col min="14851" max="14852" width="9.140625" customWidth="1"/>
    <col min="14853" max="14853" width="8.28515625" customWidth="1"/>
    <col min="14854" max="14854" width="8.7109375" customWidth="1"/>
    <col min="14855" max="14855" width="8.140625" customWidth="1"/>
    <col min="14856" max="14856" width="8.5703125" customWidth="1"/>
    <col min="14857" max="14858" width="8.85546875" customWidth="1"/>
    <col min="14859" max="14859" width="8.28515625" customWidth="1"/>
    <col min="14860" max="14860" width="8.85546875" customWidth="1"/>
    <col min="14863" max="14863" width="9.85546875" customWidth="1"/>
    <col min="14864" max="14864" width="11.28515625" customWidth="1"/>
    <col min="14868" max="14868" width="13.5703125" customWidth="1"/>
    <col min="14869" max="14869" width="14.7109375" customWidth="1"/>
    <col min="15105" max="15105" width="32.5703125" customWidth="1"/>
    <col min="15106" max="15106" width="8.5703125" customWidth="1"/>
    <col min="15107" max="15108" width="9.140625" customWidth="1"/>
    <col min="15109" max="15109" width="8.28515625" customWidth="1"/>
    <col min="15110" max="15110" width="8.7109375" customWidth="1"/>
    <col min="15111" max="15111" width="8.140625" customWidth="1"/>
    <col min="15112" max="15112" width="8.5703125" customWidth="1"/>
    <col min="15113" max="15114" width="8.85546875" customWidth="1"/>
    <col min="15115" max="15115" width="8.28515625" customWidth="1"/>
    <col min="15116" max="15116" width="8.85546875" customWidth="1"/>
    <col min="15119" max="15119" width="9.85546875" customWidth="1"/>
    <col min="15120" max="15120" width="11.28515625" customWidth="1"/>
    <col min="15124" max="15124" width="13.5703125" customWidth="1"/>
    <col min="15125" max="15125" width="14.7109375" customWidth="1"/>
    <col min="15361" max="15361" width="32.5703125" customWidth="1"/>
    <col min="15362" max="15362" width="8.5703125" customWidth="1"/>
    <col min="15363" max="15364" width="9.140625" customWidth="1"/>
    <col min="15365" max="15365" width="8.28515625" customWidth="1"/>
    <col min="15366" max="15366" width="8.7109375" customWidth="1"/>
    <col min="15367" max="15367" width="8.140625" customWidth="1"/>
    <col min="15368" max="15368" width="8.5703125" customWidth="1"/>
    <col min="15369" max="15370" width="8.85546875" customWidth="1"/>
    <col min="15371" max="15371" width="8.28515625" customWidth="1"/>
    <col min="15372" max="15372" width="8.85546875" customWidth="1"/>
    <col min="15375" max="15375" width="9.85546875" customWidth="1"/>
    <col min="15376" max="15376" width="11.28515625" customWidth="1"/>
    <col min="15380" max="15380" width="13.5703125" customWidth="1"/>
    <col min="15381" max="15381" width="14.7109375" customWidth="1"/>
    <col min="15617" max="15617" width="32.5703125" customWidth="1"/>
    <col min="15618" max="15618" width="8.5703125" customWidth="1"/>
    <col min="15619" max="15620" width="9.140625" customWidth="1"/>
    <col min="15621" max="15621" width="8.28515625" customWidth="1"/>
    <col min="15622" max="15622" width="8.7109375" customWidth="1"/>
    <col min="15623" max="15623" width="8.140625" customWidth="1"/>
    <col min="15624" max="15624" width="8.5703125" customWidth="1"/>
    <col min="15625" max="15626" width="8.85546875" customWidth="1"/>
    <col min="15627" max="15627" width="8.28515625" customWidth="1"/>
    <col min="15628" max="15628" width="8.85546875" customWidth="1"/>
    <col min="15631" max="15631" width="9.85546875" customWidth="1"/>
    <col min="15632" max="15632" width="11.28515625" customWidth="1"/>
    <col min="15636" max="15636" width="13.5703125" customWidth="1"/>
    <col min="15637" max="15637" width="14.7109375" customWidth="1"/>
    <col min="15873" max="15873" width="32.5703125" customWidth="1"/>
    <col min="15874" max="15874" width="8.5703125" customWidth="1"/>
    <col min="15875" max="15876" width="9.140625" customWidth="1"/>
    <col min="15877" max="15877" width="8.28515625" customWidth="1"/>
    <col min="15878" max="15878" width="8.7109375" customWidth="1"/>
    <col min="15879" max="15879" width="8.140625" customWidth="1"/>
    <col min="15880" max="15880" width="8.5703125" customWidth="1"/>
    <col min="15881" max="15882" width="8.85546875" customWidth="1"/>
    <col min="15883" max="15883" width="8.28515625" customWidth="1"/>
    <col min="15884" max="15884" width="8.85546875" customWidth="1"/>
    <col min="15887" max="15887" width="9.85546875" customWidth="1"/>
    <col min="15888" max="15888" width="11.28515625" customWidth="1"/>
    <col min="15892" max="15892" width="13.5703125" customWidth="1"/>
    <col min="15893" max="15893" width="14.7109375" customWidth="1"/>
    <col min="16129" max="16129" width="32.5703125" customWidth="1"/>
    <col min="16130" max="16130" width="8.5703125" customWidth="1"/>
    <col min="16131" max="16132" width="9.140625" customWidth="1"/>
    <col min="16133" max="16133" width="8.28515625" customWidth="1"/>
    <col min="16134" max="16134" width="8.7109375" customWidth="1"/>
    <col min="16135" max="16135" width="8.140625" customWidth="1"/>
    <col min="16136" max="16136" width="8.5703125" customWidth="1"/>
    <col min="16137" max="16138" width="8.85546875" customWidth="1"/>
    <col min="16139" max="16139" width="8.28515625" customWidth="1"/>
    <col min="16140" max="16140" width="8.85546875" customWidth="1"/>
    <col min="16143" max="16143" width="9.85546875" customWidth="1"/>
    <col min="16144" max="16144" width="11.28515625" customWidth="1"/>
    <col min="16148" max="16148" width="13.5703125" customWidth="1"/>
    <col min="16149" max="16149" width="14.7109375" customWidth="1"/>
  </cols>
  <sheetData>
    <row r="1" spans="1:19" x14ac:dyDescent="0.25">
      <c r="A1" s="1" t="s">
        <v>0</v>
      </c>
      <c r="B1" s="1"/>
      <c r="C1" s="1"/>
      <c r="D1" s="1"/>
    </row>
    <row r="2" spans="1:19" x14ac:dyDescent="0.25">
      <c r="A2" s="1" t="s">
        <v>1</v>
      </c>
      <c r="B2" s="1"/>
      <c r="C2" s="1"/>
      <c r="D2" s="1"/>
    </row>
    <row r="3" spans="1:19" x14ac:dyDescent="0.25">
      <c r="A3" s="1" t="s">
        <v>2</v>
      </c>
      <c r="B3" s="1"/>
      <c r="C3" s="1"/>
      <c r="D3" s="1"/>
    </row>
    <row r="4" spans="1:19" x14ac:dyDescent="0.25">
      <c r="A4" s="1"/>
      <c r="B4" s="1"/>
      <c r="C4" s="1"/>
      <c r="D4" s="1"/>
    </row>
    <row r="5" spans="1:19" x14ac:dyDescent="0.25">
      <c r="A5" s="2" t="s">
        <v>3</v>
      </c>
      <c r="B5">
        <v>983.8</v>
      </c>
      <c r="C5" s="3"/>
      <c r="D5" s="3"/>
    </row>
    <row r="6" spans="1:19" x14ac:dyDescent="0.25">
      <c r="A6" s="2" t="s">
        <v>4</v>
      </c>
      <c r="B6" s="4">
        <v>10.15</v>
      </c>
      <c r="C6" s="3"/>
      <c r="D6" s="3"/>
    </row>
    <row r="7" spans="1:19" x14ac:dyDescent="0.25">
      <c r="A7" s="1" t="s">
        <v>5</v>
      </c>
      <c r="B7" s="4">
        <f>B5*B6</f>
        <v>9985.57</v>
      </c>
      <c r="C7" s="1"/>
      <c r="D7" s="1"/>
      <c r="R7" s="5"/>
      <c r="S7" s="5"/>
    </row>
    <row r="8" spans="1:19" x14ac:dyDescent="0.25">
      <c r="A8" s="1" t="s">
        <v>6</v>
      </c>
      <c r="B8" s="1" t="s">
        <v>7</v>
      </c>
      <c r="C8" s="1"/>
      <c r="D8" s="1"/>
      <c r="E8" s="6"/>
      <c r="F8" s="6"/>
      <c r="G8" s="6"/>
      <c r="H8" s="6"/>
      <c r="R8" s="5"/>
      <c r="S8" s="5"/>
    </row>
    <row r="9" spans="1:19" x14ac:dyDescent="0.25">
      <c r="A9" s="7" t="s">
        <v>8</v>
      </c>
      <c r="B9" s="7">
        <v>2014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8" t="s">
        <v>15</v>
      </c>
      <c r="J9" s="8" t="s">
        <v>16</v>
      </c>
      <c r="K9" s="8" t="s">
        <v>17</v>
      </c>
      <c r="L9" s="8" t="s">
        <v>18</v>
      </c>
      <c r="M9" s="8" t="s">
        <v>19</v>
      </c>
      <c r="N9" s="8" t="s">
        <v>20</v>
      </c>
      <c r="O9" s="9" t="s">
        <v>21</v>
      </c>
      <c r="P9" s="9" t="s">
        <v>22</v>
      </c>
      <c r="R9" s="5"/>
      <c r="S9" s="5"/>
    </row>
    <row r="10" spans="1:19" x14ac:dyDescent="0.25">
      <c r="A10" s="8" t="s">
        <v>23</v>
      </c>
      <c r="B10" s="8">
        <v>-4999.84</v>
      </c>
      <c r="C10" s="8">
        <v>6546.33</v>
      </c>
      <c r="D10" s="8">
        <v>10720.8</v>
      </c>
      <c r="E10" s="10">
        <v>10945.37</v>
      </c>
      <c r="F10" s="8">
        <v>7502.92</v>
      </c>
      <c r="G10" s="8">
        <v>11278.4</v>
      </c>
      <c r="H10" s="8">
        <v>10239.49</v>
      </c>
      <c r="I10" s="8">
        <v>7055.71</v>
      </c>
      <c r="J10" s="8">
        <v>8097.14</v>
      </c>
      <c r="K10" s="8">
        <v>11233.91</v>
      </c>
      <c r="L10" s="8">
        <v>8211.9599999999991</v>
      </c>
      <c r="M10" s="8">
        <v>12119.7</v>
      </c>
      <c r="N10" s="8">
        <v>14876.3</v>
      </c>
      <c r="O10" s="8">
        <f>SUM(C10:N10)</f>
        <v>118828.03</v>
      </c>
      <c r="P10" s="10">
        <f>O10+B10-O29</f>
        <v>25134.300000000003</v>
      </c>
      <c r="R10" s="5"/>
      <c r="S10" s="5"/>
    </row>
    <row r="11" spans="1:19" x14ac:dyDescent="0.25">
      <c r="A11" s="11"/>
      <c r="B11" s="11"/>
      <c r="O11" s="5"/>
    </row>
    <row r="12" spans="1:19" x14ac:dyDescent="0.25">
      <c r="A12" s="1" t="s">
        <v>24</v>
      </c>
      <c r="B12" s="1"/>
    </row>
    <row r="13" spans="1:19" x14ac:dyDescent="0.25">
      <c r="A13" s="8" t="s">
        <v>25</v>
      </c>
      <c r="B13" s="8"/>
      <c r="C13" s="8" t="s">
        <v>9</v>
      </c>
      <c r="D13" s="8" t="s">
        <v>10</v>
      </c>
      <c r="E13" s="8" t="s">
        <v>11</v>
      </c>
      <c r="F13" s="8" t="s">
        <v>12</v>
      </c>
      <c r="G13" s="8" t="s">
        <v>13</v>
      </c>
      <c r="H13" s="8" t="s">
        <v>14</v>
      </c>
      <c r="I13" s="8" t="s">
        <v>15</v>
      </c>
      <c r="J13" s="8" t="s">
        <v>16</v>
      </c>
      <c r="K13" s="8" t="s">
        <v>17</v>
      </c>
      <c r="L13" s="8" t="s">
        <v>18</v>
      </c>
      <c r="M13" s="8" t="s">
        <v>19</v>
      </c>
      <c r="N13" s="8" t="s">
        <v>20</v>
      </c>
    </row>
    <row r="14" spans="1:19" ht="26.25" customHeight="1" x14ac:dyDescent="0.25">
      <c r="A14" s="12" t="s">
        <v>26</v>
      </c>
      <c r="B14" s="12"/>
      <c r="C14" s="13">
        <v>1397</v>
      </c>
      <c r="D14" s="13">
        <v>1397</v>
      </c>
      <c r="E14" s="13">
        <v>1397</v>
      </c>
      <c r="F14" s="13">
        <v>1397</v>
      </c>
      <c r="G14" s="13">
        <v>1397</v>
      </c>
      <c r="H14" s="13">
        <v>1397</v>
      </c>
      <c r="I14" s="13">
        <v>1397</v>
      </c>
      <c r="J14" s="13">
        <v>1397</v>
      </c>
      <c r="K14" s="13">
        <v>1397</v>
      </c>
      <c r="L14" s="13">
        <v>1397</v>
      </c>
      <c r="M14" s="13">
        <v>1397</v>
      </c>
      <c r="N14" s="13">
        <v>1397</v>
      </c>
    </row>
    <row r="15" spans="1:19" ht="15.75" customHeight="1" x14ac:dyDescent="0.25">
      <c r="A15" s="12" t="s">
        <v>27</v>
      </c>
      <c r="B15" s="12"/>
      <c r="C15" s="13">
        <v>1534.73</v>
      </c>
      <c r="D15" s="13">
        <v>1534.73</v>
      </c>
      <c r="E15" s="13">
        <v>1534.73</v>
      </c>
      <c r="F15" s="13">
        <v>1534.73</v>
      </c>
      <c r="G15" s="13">
        <v>1534.73</v>
      </c>
      <c r="H15" s="13">
        <v>1534.73</v>
      </c>
      <c r="I15" s="13">
        <v>1534.73</v>
      </c>
      <c r="J15" s="13">
        <v>1534.73</v>
      </c>
      <c r="K15" s="13">
        <v>1534.73</v>
      </c>
      <c r="L15" s="13">
        <v>1534.73</v>
      </c>
      <c r="M15" s="13">
        <v>1534.73</v>
      </c>
      <c r="N15" s="13">
        <v>2331.61</v>
      </c>
    </row>
    <row r="16" spans="1:19" ht="18" customHeight="1" x14ac:dyDescent="0.25">
      <c r="A16" s="12" t="s">
        <v>28</v>
      </c>
      <c r="B16" s="1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6" ht="14.25" customHeight="1" x14ac:dyDescent="0.25">
      <c r="A17" s="12" t="s">
        <v>29</v>
      </c>
      <c r="B17" s="12"/>
      <c r="C17" s="15">
        <v>1475.7</v>
      </c>
      <c r="D17" s="15">
        <v>1475.7</v>
      </c>
      <c r="E17" s="15">
        <v>1475.7</v>
      </c>
      <c r="F17" s="15">
        <v>1475.7</v>
      </c>
      <c r="G17" s="15">
        <v>1475.7</v>
      </c>
      <c r="H17" s="15">
        <v>1475.7</v>
      </c>
      <c r="I17" s="15">
        <v>1475.7</v>
      </c>
      <c r="J17" s="15">
        <v>1475.7</v>
      </c>
      <c r="K17" s="15"/>
      <c r="L17" s="15"/>
      <c r="M17" s="15"/>
      <c r="N17" s="15"/>
    </row>
    <row r="18" spans="1:16" ht="27" customHeight="1" x14ac:dyDescent="0.25">
      <c r="A18" s="12" t="s">
        <v>30</v>
      </c>
      <c r="B18" s="12"/>
      <c r="C18" s="15">
        <v>836.23</v>
      </c>
      <c r="D18" s="15">
        <v>836.23</v>
      </c>
      <c r="E18" s="15">
        <v>836.23</v>
      </c>
      <c r="F18" s="15">
        <v>836.23</v>
      </c>
      <c r="G18" s="15">
        <v>836.23</v>
      </c>
      <c r="H18" s="15">
        <v>836.23</v>
      </c>
      <c r="I18" s="15">
        <v>836.23</v>
      </c>
      <c r="J18" s="15">
        <v>836.23</v>
      </c>
      <c r="K18" s="15">
        <v>836.23</v>
      </c>
      <c r="L18" s="15">
        <v>836.23</v>
      </c>
      <c r="M18" s="15">
        <v>836.23</v>
      </c>
      <c r="N18" s="15">
        <v>836.23</v>
      </c>
    </row>
    <row r="19" spans="1:16" ht="14.25" customHeight="1" x14ac:dyDescent="0.25">
      <c r="A19" s="12" t="s">
        <v>31</v>
      </c>
      <c r="B19" s="12"/>
      <c r="C19" s="15">
        <v>934.61</v>
      </c>
      <c r="D19" s="15">
        <v>934.61</v>
      </c>
      <c r="E19" s="15">
        <v>934.61</v>
      </c>
      <c r="F19" s="15">
        <v>934.61</v>
      </c>
      <c r="G19" s="15">
        <v>934.61</v>
      </c>
      <c r="H19" s="15">
        <v>934.61</v>
      </c>
      <c r="I19" s="15">
        <v>934.61</v>
      </c>
      <c r="J19" s="15">
        <v>934.61</v>
      </c>
      <c r="K19" s="15">
        <v>934.61</v>
      </c>
      <c r="L19" s="15">
        <v>934.61</v>
      </c>
      <c r="M19" s="15">
        <v>934.61</v>
      </c>
      <c r="N19" s="15">
        <v>934.61</v>
      </c>
      <c r="P19" s="16"/>
    </row>
    <row r="20" spans="1:16" x14ac:dyDescent="0.25">
      <c r="A20" s="12" t="s">
        <v>32</v>
      </c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6" x14ac:dyDescent="0.25">
      <c r="A21" s="12" t="s">
        <v>33</v>
      </c>
      <c r="B21" s="12"/>
      <c r="C21" s="14"/>
      <c r="D21" s="14"/>
      <c r="E21" s="14"/>
      <c r="F21" s="14"/>
      <c r="G21" s="14"/>
      <c r="H21" s="14">
        <v>477</v>
      </c>
      <c r="I21" s="14">
        <f>318+636</f>
        <v>954</v>
      </c>
      <c r="J21" s="14"/>
      <c r="K21" s="14"/>
      <c r="L21" s="14"/>
      <c r="M21" s="14">
        <f>159+477</f>
        <v>636</v>
      </c>
      <c r="N21" s="14">
        <v>259</v>
      </c>
    </row>
    <row r="22" spans="1:16" x14ac:dyDescent="0.25">
      <c r="A22" s="12" t="s">
        <v>34</v>
      </c>
      <c r="B22" s="12"/>
      <c r="C22" s="14"/>
      <c r="D22" s="14"/>
      <c r="E22" s="14"/>
      <c r="F22" s="14"/>
      <c r="G22" s="14"/>
      <c r="H22" s="14">
        <v>297</v>
      </c>
      <c r="I22" s="14"/>
      <c r="J22" s="14"/>
      <c r="K22" s="14"/>
      <c r="L22" s="14"/>
      <c r="M22" s="14"/>
      <c r="N22" s="14"/>
    </row>
    <row r="23" spans="1:16" ht="12.75" customHeight="1" x14ac:dyDescent="0.25">
      <c r="A23" s="12" t="s">
        <v>35</v>
      </c>
      <c r="B23" s="17"/>
      <c r="C23" s="18"/>
      <c r="D23" s="18"/>
      <c r="E23" s="18"/>
      <c r="F23" s="18">
        <v>441</v>
      </c>
      <c r="G23" s="18">
        <v>294</v>
      </c>
      <c r="H23" s="18"/>
      <c r="I23" s="18"/>
      <c r="J23" s="18"/>
      <c r="K23" s="18"/>
      <c r="L23" s="18"/>
      <c r="M23" s="18"/>
      <c r="N23" s="18"/>
    </row>
    <row r="24" spans="1:16" ht="27.75" customHeight="1" x14ac:dyDescent="0.25">
      <c r="A24" s="12" t="s">
        <v>36</v>
      </c>
      <c r="B24" s="12"/>
      <c r="C24" s="14"/>
      <c r="D24" s="14"/>
      <c r="E24" s="14">
        <v>147</v>
      </c>
      <c r="F24" s="14"/>
      <c r="G24" s="14">
        <v>147</v>
      </c>
      <c r="H24" s="14"/>
      <c r="I24" s="14"/>
      <c r="J24" s="14"/>
      <c r="K24" s="14"/>
      <c r="L24" s="14">
        <v>208</v>
      </c>
      <c r="M24" s="14">
        <f>73.5+150</f>
        <v>223.5</v>
      </c>
      <c r="N24" s="14"/>
    </row>
    <row r="25" spans="1:16" ht="25.5" customHeight="1" x14ac:dyDescent="0.25">
      <c r="A25" s="12" t="s">
        <v>37</v>
      </c>
      <c r="B25" s="12"/>
      <c r="C25" s="14">
        <v>1088</v>
      </c>
      <c r="D25" s="14"/>
      <c r="E25" s="14">
        <v>294</v>
      </c>
      <c r="F25" s="14"/>
      <c r="G25" s="14"/>
      <c r="H25" s="14"/>
      <c r="I25" s="14"/>
      <c r="J25" s="14"/>
      <c r="K25" s="14"/>
      <c r="L25" s="14"/>
      <c r="M25" s="14"/>
      <c r="N25" s="14">
        <v>2761.5</v>
      </c>
    </row>
    <row r="26" spans="1:16" ht="14.25" customHeight="1" x14ac:dyDescent="0.25">
      <c r="A26" s="12" t="s">
        <v>38</v>
      </c>
      <c r="B26" s="1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6" ht="27" customHeight="1" x14ac:dyDescent="0.25">
      <c r="A27" s="12" t="s">
        <v>39</v>
      </c>
      <c r="B27" s="12"/>
      <c r="C27" s="14">
        <f>243+914.4</f>
        <v>1157.4000000000001</v>
      </c>
      <c r="D27" s="14">
        <f>226+128</f>
        <v>354</v>
      </c>
      <c r="E27" s="14">
        <f>111+194</f>
        <v>305</v>
      </c>
      <c r="F27" s="14"/>
      <c r="G27" s="14">
        <v>194</v>
      </c>
      <c r="H27" s="14"/>
      <c r="I27" s="14">
        <f>78</f>
        <v>78</v>
      </c>
      <c r="J27" s="14">
        <f>194+194</f>
        <v>388</v>
      </c>
      <c r="K27" s="14">
        <v>213</v>
      </c>
      <c r="L27" s="14">
        <f>619+50+1458</f>
        <v>2127</v>
      </c>
      <c r="M27" s="14">
        <v>350</v>
      </c>
      <c r="N27" s="14"/>
    </row>
    <row r="28" spans="1:16" ht="17.25" customHeight="1" x14ac:dyDescent="0.25">
      <c r="A28" s="12" t="s">
        <v>40</v>
      </c>
      <c r="B28" s="12"/>
      <c r="C28" s="9"/>
      <c r="D28" s="9"/>
      <c r="E28" s="9"/>
      <c r="F28" s="9">
        <f>927.5+505</f>
        <v>1432.5</v>
      </c>
      <c r="G28" s="18">
        <v>904.17</v>
      </c>
      <c r="H28" s="9"/>
      <c r="I28" s="14">
        <f>2745.5+641</f>
        <v>3386.5</v>
      </c>
      <c r="J28" s="9"/>
      <c r="K28" s="9">
        <v>544</v>
      </c>
      <c r="L28" s="9"/>
      <c r="M28" s="9"/>
      <c r="N28" s="14"/>
    </row>
    <row r="29" spans="1:16" x14ac:dyDescent="0.25">
      <c r="A29" s="12" t="s">
        <v>41</v>
      </c>
      <c r="B29" s="19"/>
      <c r="C29" s="10">
        <f>SUM(C14:C28)</f>
        <v>8423.67</v>
      </c>
      <c r="D29" s="10">
        <f t="shared" ref="D29:J29" si="0">SUM(D14:D28)</f>
        <v>6532.2699999999995</v>
      </c>
      <c r="E29" s="10">
        <f t="shared" si="0"/>
        <v>6924.2699999999995</v>
      </c>
      <c r="F29" s="10">
        <f t="shared" si="0"/>
        <v>8051.7699999999995</v>
      </c>
      <c r="G29" s="10">
        <f t="shared" si="0"/>
        <v>7717.44</v>
      </c>
      <c r="H29" s="10">
        <f t="shared" si="0"/>
        <v>6952.2699999999995</v>
      </c>
      <c r="I29" s="10">
        <f t="shared" si="0"/>
        <v>10596.77</v>
      </c>
      <c r="J29" s="10">
        <f t="shared" si="0"/>
        <v>6566.2699999999995</v>
      </c>
      <c r="K29" s="10">
        <f>SUM(K14:K28)</f>
        <v>5459.57</v>
      </c>
      <c r="L29" s="10">
        <f>SUM(L14:L28)</f>
        <v>7037.57</v>
      </c>
      <c r="M29" s="10">
        <f>SUM(M14:M28)</f>
        <v>5912.07</v>
      </c>
      <c r="N29" s="10">
        <f>SUM(N14:N28)</f>
        <v>8519.9500000000007</v>
      </c>
      <c r="O29" s="20">
        <f>SUM(C29:N29)</f>
        <v>88693.89</v>
      </c>
    </row>
    <row r="30" spans="1:16" x14ac:dyDescent="0.25">
      <c r="A30" s="21"/>
      <c r="B30" s="22"/>
      <c r="C30" s="23"/>
      <c r="D30" s="24"/>
    </row>
    <row r="31" spans="1:16" x14ac:dyDescent="0.25">
      <c r="A31" s="22"/>
      <c r="B31" s="22"/>
      <c r="C31" s="22"/>
      <c r="D31" s="22"/>
    </row>
    <row r="32" spans="1:16" x14ac:dyDescent="0.25">
      <c r="A32" t="s">
        <v>42</v>
      </c>
    </row>
  </sheetData>
  <mergeCells count="1">
    <mergeCell ref="E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2016-03-17T07:11:47Z</dcterms:modified>
</cp:coreProperties>
</file>