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0" i="1" l="1"/>
  <c r="M30" i="1"/>
  <c r="L30" i="1"/>
  <c r="K30" i="1"/>
  <c r="I30" i="1"/>
  <c r="H30" i="1"/>
  <c r="G30" i="1"/>
  <c r="D30" i="1"/>
  <c r="C30" i="1"/>
  <c r="J27" i="1"/>
  <c r="J30" i="1" s="1"/>
  <c r="E25" i="1"/>
  <c r="E30" i="1" s="1"/>
  <c r="F23" i="1"/>
  <c r="F30" i="1" s="1"/>
  <c r="O10" i="1"/>
  <c r="B7" i="1"/>
  <c r="O30" i="1" l="1"/>
  <c r="P10" i="1" s="1"/>
</calcChain>
</file>

<file path=xl/sharedStrings.xml><?xml version="1.0" encoding="utf-8"?>
<sst xmlns="http://schemas.openxmlformats.org/spreadsheetml/2006/main" count="57" uniqueCount="45">
  <si>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</si>
  <si>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</si>
  <si>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ул.Вокзальная 7</t>
  </si>
  <si>
    <t>Общая площадь дома</t>
  </si>
  <si>
    <t>тариф</t>
  </si>
  <si>
    <t>Сод.жилья</t>
  </si>
  <si>
    <t>с 17.09.2014г.</t>
  </si>
  <si>
    <t>непосредственное управление                   с 01.04.2015г.управление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</si>
  <si>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</si>
  <si>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</si>
  <si>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</si>
  <si>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</si>
  <si>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</si>
  <si>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</si>
  <si>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</si>
  <si>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</si>
  <si>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</si>
  <si>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</si>
  <si>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</si>
  <si>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</si>
  <si>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</si>
  <si>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</si>
  <si>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</si>
  <si>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</si>
  <si>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</si>
  <si>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</si>
  <si>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</si>
  <si>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</si>
  <si>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Управление МКД</t>
  </si>
  <si>
    <t>работа с документацией, услуги кассира</t>
  </si>
  <si>
    <t>ППР.вызовы специалиста</t>
  </si>
  <si>
    <t>аварийное обслуживание</t>
  </si>
  <si>
    <t>работы по внутридомовому имуществу</t>
  </si>
  <si>
    <t>сантехнические работы</t>
  </si>
  <si>
    <t>прочистка канализации</t>
  </si>
  <si>
    <t>ремонт кровли</t>
  </si>
  <si>
    <t>запуск, ремонт отопления</t>
  </si>
  <si>
    <t>Очистка крыши, отмостки от снега, очистка техникой</t>
  </si>
  <si>
    <t>ремонт и ревизия подъездного электричества</t>
  </si>
  <si>
    <t>замена осветительных ламп, ремонт электрооборудования</t>
  </si>
  <si>
    <t>перекладка вентиляционных труб (смета)</t>
  </si>
  <si>
    <t>ремонт подъездов</t>
  </si>
  <si>
    <t>затраты всего</t>
  </si>
  <si>
    <t xml:space="preserve">  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</si>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</sst>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/>
    <xf numFmtId="0" fontId="0" fillId="0" borderId="4" xfId="0" applyBorder="1"/>
    <xf numFmtId="0" fontId="0" fillId="0" borderId="4" xfId="0" applyFill="1" applyBorder="1"/>
    <xf numFmtId="2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justify" vertical="justify"/>
    </xf>
    <xf numFmtId="2" fontId="1" fillId="0" borderId="4" xfId="0" applyNumberFormat="1" applyFont="1" applyBorder="1"/>
    <xf numFmtId="2" fontId="2" fillId="0" borderId="4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XFD1048576"/>
    </sheetView>
  </sheetViews>
  <sheetFormatPr defaultRowHeight="15" x14ac:dyDescent="0.25"/>
  <cols>
    <col min="1" max="1" width="25.85546875" customWidth="1"/>
    <col min="10" max="10" width="10" customWidth="1"/>
    <col min="14" max="14" width="9.85546875" customWidth="1"/>
    <col min="15" max="15" width="11.5703125" customWidth="1"/>
    <col min="16" max="16" width="16.42578125" customWidth="1"/>
    <col min="257" max="257" width="25.85546875" customWidth="1"/>
    <col min="266" max="266" width="10" customWidth="1"/>
    <col min="270" max="270" width="9.85546875" customWidth="1"/>
    <col min="271" max="271" width="11.5703125" customWidth="1"/>
    <col min="272" max="272" width="16.42578125" customWidth="1"/>
    <col min="513" max="513" width="25.85546875" customWidth="1"/>
    <col min="522" max="522" width="10" customWidth="1"/>
    <col min="526" max="526" width="9.85546875" customWidth="1"/>
    <col min="527" max="527" width="11.5703125" customWidth="1"/>
    <col min="528" max="528" width="16.42578125" customWidth="1"/>
    <col min="769" max="769" width="25.85546875" customWidth="1"/>
    <col min="778" max="778" width="10" customWidth="1"/>
    <col min="782" max="782" width="9.85546875" customWidth="1"/>
    <col min="783" max="783" width="11.5703125" customWidth="1"/>
    <col min="784" max="784" width="16.42578125" customWidth="1"/>
    <col min="1025" max="1025" width="25.85546875" customWidth="1"/>
    <col min="1034" max="1034" width="10" customWidth="1"/>
    <col min="1038" max="1038" width="9.85546875" customWidth="1"/>
    <col min="1039" max="1039" width="11.5703125" customWidth="1"/>
    <col min="1040" max="1040" width="16.42578125" customWidth="1"/>
    <col min="1281" max="1281" width="25.85546875" customWidth="1"/>
    <col min="1290" max="1290" width="10" customWidth="1"/>
    <col min="1294" max="1294" width="9.85546875" customWidth="1"/>
    <col min="1295" max="1295" width="11.5703125" customWidth="1"/>
    <col min="1296" max="1296" width="16.42578125" customWidth="1"/>
    <col min="1537" max="1537" width="25.85546875" customWidth="1"/>
    <col min="1546" max="1546" width="10" customWidth="1"/>
    <col min="1550" max="1550" width="9.85546875" customWidth="1"/>
    <col min="1551" max="1551" width="11.5703125" customWidth="1"/>
    <col min="1552" max="1552" width="16.42578125" customWidth="1"/>
    <col min="1793" max="1793" width="25.85546875" customWidth="1"/>
    <col min="1802" max="1802" width="10" customWidth="1"/>
    <col min="1806" max="1806" width="9.85546875" customWidth="1"/>
    <col min="1807" max="1807" width="11.5703125" customWidth="1"/>
    <col min="1808" max="1808" width="16.42578125" customWidth="1"/>
    <col min="2049" max="2049" width="25.85546875" customWidth="1"/>
    <col min="2058" max="2058" width="10" customWidth="1"/>
    <col min="2062" max="2062" width="9.85546875" customWidth="1"/>
    <col min="2063" max="2063" width="11.5703125" customWidth="1"/>
    <col min="2064" max="2064" width="16.42578125" customWidth="1"/>
    <col min="2305" max="2305" width="25.85546875" customWidth="1"/>
    <col min="2314" max="2314" width="10" customWidth="1"/>
    <col min="2318" max="2318" width="9.85546875" customWidth="1"/>
    <col min="2319" max="2319" width="11.5703125" customWidth="1"/>
    <col min="2320" max="2320" width="16.42578125" customWidth="1"/>
    <col min="2561" max="2561" width="25.85546875" customWidth="1"/>
    <col min="2570" max="2570" width="10" customWidth="1"/>
    <col min="2574" max="2574" width="9.85546875" customWidth="1"/>
    <col min="2575" max="2575" width="11.5703125" customWidth="1"/>
    <col min="2576" max="2576" width="16.42578125" customWidth="1"/>
    <col min="2817" max="2817" width="25.85546875" customWidth="1"/>
    <col min="2826" max="2826" width="10" customWidth="1"/>
    <col min="2830" max="2830" width="9.85546875" customWidth="1"/>
    <col min="2831" max="2831" width="11.5703125" customWidth="1"/>
    <col min="2832" max="2832" width="16.42578125" customWidth="1"/>
    <col min="3073" max="3073" width="25.85546875" customWidth="1"/>
    <col min="3082" max="3082" width="10" customWidth="1"/>
    <col min="3086" max="3086" width="9.85546875" customWidth="1"/>
    <col min="3087" max="3087" width="11.5703125" customWidth="1"/>
    <col min="3088" max="3088" width="16.42578125" customWidth="1"/>
    <col min="3329" max="3329" width="25.85546875" customWidth="1"/>
    <col min="3338" max="3338" width="10" customWidth="1"/>
    <col min="3342" max="3342" width="9.85546875" customWidth="1"/>
    <col min="3343" max="3343" width="11.5703125" customWidth="1"/>
    <col min="3344" max="3344" width="16.42578125" customWidth="1"/>
    <col min="3585" max="3585" width="25.85546875" customWidth="1"/>
    <col min="3594" max="3594" width="10" customWidth="1"/>
    <col min="3598" max="3598" width="9.85546875" customWidth="1"/>
    <col min="3599" max="3599" width="11.5703125" customWidth="1"/>
    <col min="3600" max="3600" width="16.42578125" customWidth="1"/>
    <col min="3841" max="3841" width="25.85546875" customWidth="1"/>
    <col min="3850" max="3850" width="10" customWidth="1"/>
    <col min="3854" max="3854" width="9.85546875" customWidth="1"/>
    <col min="3855" max="3855" width="11.5703125" customWidth="1"/>
    <col min="3856" max="3856" width="16.42578125" customWidth="1"/>
    <col min="4097" max="4097" width="25.85546875" customWidth="1"/>
    <col min="4106" max="4106" width="10" customWidth="1"/>
    <col min="4110" max="4110" width="9.85546875" customWidth="1"/>
    <col min="4111" max="4111" width="11.5703125" customWidth="1"/>
    <col min="4112" max="4112" width="16.42578125" customWidth="1"/>
    <col min="4353" max="4353" width="25.85546875" customWidth="1"/>
    <col min="4362" max="4362" width="10" customWidth="1"/>
    <col min="4366" max="4366" width="9.85546875" customWidth="1"/>
    <col min="4367" max="4367" width="11.5703125" customWidth="1"/>
    <col min="4368" max="4368" width="16.42578125" customWidth="1"/>
    <col min="4609" max="4609" width="25.85546875" customWidth="1"/>
    <col min="4618" max="4618" width="10" customWidth="1"/>
    <col min="4622" max="4622" width="9.85546875" customWidth="1"/>
    <col min="4623" max="4623" width="11.5703125" customWidth="1"/>
    <col min="4624" max="4624" width="16.42578125" customWidth="1"/>
    <col min="4865" max="4865" width="25.85546875" customWidth="1"/>
    <col min="4874" max="4874" width="10" customWidth="1"/>
    <col min="4878" max="4878" width="9.85546875" customWidth="1"/>
    <col min="4879" max="4879" width="11.5703125" customWidth="1"/>
    <col min="4880" max="4880" width="16.42578125" customWidth="1"/>
    <col min="5121" max="5121" width="25.85546875" customWidth="1"/>
    <col min="5130" max="5130" width="10" customWidth="1"/>
    <col min="5134" max="5134" width="9.85546875" customWidth="1"/>
    <col min="5135" max="5135" width="11.5703125" customWidth="1"/>
    <col min="5136" max="5136" width="16.42578125" customWidth="1"/>
    <col min="5377" max="5377" width="25.85546875" customWidth="1"/>
    <col min="5386" max="5386" width="10" customWidth="1"/>
    <col min="5390" max="5390" width="9.85546875" customWidth="1"/>
    <col min="5391" max="5391" width="11.5703125" customWidth="1"/>
    <col min="5392" max="5392" width="16.42578125" customWidth="1"/>
    <col min="5633" max="5633" width="25.85546875" customWidth="1"/>
    <col min="5642" max="5642" width="10" customWidth="1"/>
    <col min="5646" max="5646" width="9.85546875" customWidth="1"/>
    <col min="5647" max="5647" width="11.5703125" customWidth="1"/>
    <col min="5648" max="5648" width="16.42578125" customWidth="1"/>
    <col min="5889" max="5889" width="25.85546875" customWidth="1"/>
    <col min="5898" max="5898" width="10" customWidth="1"/>
    <col min="5902" max="5902" width="9.85546875" customWidth="1"/>
    <col min="5903" max="5903" width="11.5703125" customWidth="1"/>
    <col min="5904" max="5904" width="16.42578125" customWidth="1"/>
    <col min="6145" max="6145" width="25.85546875" customWidth="1"/>
    <col min="6154" max="6154" width="10" customWidth="1"/>
    <col min="6158" max="6158" width="9.85546875" customWidth="1"/>
    <col min="6159" max="6159" width="11.5703125" customWidth="1"/>
    <col min="6160" max="6160" width="16.42578125" customWidth="1"/>
    <col min="6401" max="6401" width="25.85546875" customWidth="1"/>
    <col min="6410" max="6410" width="10" customWidth="1"/>
    <col min="6414" max="6414" width="9.85546875" customWidth="1"/>
    <col min="6415" max="6415" width="11.5703125" customWidth="1"/>
    <col min="6416" max="6416" width="16.42578125" customWidth="1"/>
    <col min="6657" max="6657" width="25.85546875" customWidth="1"/>
    <col min="6666" max="6666" width="10" customWidth="1"/>
    <col min="6670" max="6670" width="9.85546875" customWidth="1"/>
    <col min="6671" max="6671" width="11.5703125" customWidth="1"/>
    <col min="6672" max="6672" width="16.42578125" customWidth="1"/>
    <col min="6913" max="6913" width="25.85546875" customWidth="1"/>
    <col min="6922" max="6922" width="10" customWidth="1"/>
    <col min="6926" max="6926" width="9.85546875" customWidth="1"/>
    <col min="6927" max="6927" width="11.5703125" customWidth="1"/>
    <col min="6928" max="6928" width="16.42578125" customWidth="1"/>
    <col min="7169" max="7169" width="25.85546875" customWidth="1"/>
    <col min="7178" max="7178" width="10" customWidth="1"/>
    <col min="7182" max="7182" width="9.85546875" customWidth="1"/>
    <col min="7183" max="7183" width="11.5703125" customWidth="1"/>
    <col min="7184" max="7184" width="16.42578125" customWidth="1"/>
    <col min="7425" max="7425" width="25.85546875" customWidth="1"/>
    <col min="7434" max="7434" width="10" customWidth="1"/>
    <col min="7438" max="7438" width="9.85546875" customWidth="1"/>
    <col min="7439" max="7439" width="11.5703125" customWidth="1"/>
    <col min="7440" max="7440" width="16.42578125" customWidth="1"/>
    <col min="7681" max="7681" width="25.85546875" customWidth="1"/>
    <col min="7690" max="7690" width="10" customWidth="1"/>
    <col min="7694" max="7694" width="9.85546875" customWidth="1"/>
    <col min="7695" max="7695" width="11.5703125" customWidth="1"/>
    <col min="7696" max="7696" width="16.42578125" customWidth="1"/>
    <col min="7937" max="7937" width="25.85546875" customWidth="1"/>
    <col min="7946" max="7946" width="10" customWidth="1"/>
    <col min="7950" max="7950" width="9.85546875" customWidth="1"/>
    <col min="7951" max="7951" width="11.5703125" customWidth="1"/>
    <col min="7952" max="7952" width="16.42578125" customWidth="1"/>
    <col min="8193" max="8193" width="25.85546875" customWidth="1"/>
    <col min="8202" max="8202" width="10" customWidth="1"/>
    <col min="8206" max="8206" width="9.85546875" customWidth="1"/>
    <col min="8207" max="8207" width="11.5703125" customWidth="1"/>
    <col min="8208" max="8208" width="16.42578125" customWidth="1"/>
    <col min="8449" max="8449" width="25.85546875" customWidth="1"/>
    <col min="8458" max="8458" width="10" customWidth="1"/>
    <col min="8462" max="8462" width="9.85546875" customWidth="1"/>
    <col min="8463" max="8463" width="11.5703125" customWidth="1"/>
    <col min="8464" max="8464" width="16.42578125" customWidth="1"/>
    <col min="8705" max="8705" width="25.85546875" customWidth="1"/>
    <col min="8714" max="8714" width="10" customWidth="1"/>
    <col min="8718" max="8718" width="9.85546875" customWidth="1"/>
    <col min="8719" max="8719" width="11.5703125" customWidth="1"/>
    <col min="8720" max="8720" width="16.42578125" customWidth="1"/>
    <col min="8961" max="8961" width="25.85546875" customWidth="1"/>
    <col min="8970" max="8970" width="10" customWidth="1"/>
    <col min="8974" max="8974" width="9.85546875" customWidth="1"/>
    <col min="8975" max="8975" width="11.5703125" customWidth="1"/>
    <col min="8976" max="8976" width="16.42578125" customWidth="1"/>
    <col min="9217" max="9217" width="25.85546875" customWidth="1"/>
    <col min="9226" max="9226" width="10" customWidth="1"/>
    <col min="9230" max="9230" width="9.85546875" customWidth="1"/>
    <col min="9231" max="9231" width="11.5703125" customWidth="1"/>
    <col min="9232" max="9232" width="16.42578125" customWidth="1"/>
    <col min="9473" max="9473" width="25.85546875" customWidth="1"/>
    <col min="9482" max="9482" width="10" customWidth="1"/>
    <col min="9486" max="9486" width="9.85546875" customWidth="1"/>
    <col min="9487" max="9487" width="11.5703125" customWidth="1"/>
    <col min="9488" max="9488" width="16.42578125" customWidth="1"/>
    <col min="9729" max="9729" width="25.85546875" customWidth="1"/>
    <col min="9738" max="9738" width="10" customWidth="1"/>
    <col min="9742" max="9742" width="9.85546875" customWidth="1"/>
    <col min="9743" max="9743" width="11.5703125" customWidth="1"/>
    <col min="9744" max="9744" width="16.42578125" customWidth="1"/>
    <col min="9985" max="9985" width="25.85546875" customWidth="1"/>
    <col min="9994" max="9994" width="10" customWidth="1"/>
    <col min="9998" max="9998" width="9.85546875" customWidth="1"/>
    <col min="9999" max="9999" width="11.5703125" customWidth="1"/>
    <col min="10000" max="10000" width="16.42578125" customWidth="1"/>
    <col min="10241" max="10241" width="25.85546875" customWidth="1"/>
    <col min="10250" max="10250" width="10" customWidth="1"/>
    <col min="10254" max="10254" width="9.85546875" customWidth="1"/>
    <col min="10255" max="10255" width="11.5703125" customWidth="1"/>
    <col min="10256" max="10256" width="16.42578125" customWidth="1"/>
    <col min="10497" max="10497" width="25.85546875" customWidth="1"/>
    <col min="10506" max="10506" width="10" customWidth="1"/>
    <col min="10510" max="10510" width="9.85546875" customWidth="1"/>
    <col min="10511" max="10511" width="11.5703125" customWidth="1"/>
    <col min="10512" max="10512" width="16.42578125" customWidth="1"/>
    <col min="10753" max="10753" width="25.85546875" customWidth="1"/>
    <col min="10762" max="10762" width="10" customWidth="1"/>
    <col min="10766" max="10766" width="9.85546875" customWidth="1"/>
    <col min="10767" max="10767" width="11.5703125" customWidth="1"/>
    <col min="10768" max="10768" width="16.42578125" customWidth="1"/>
    <col min="11009" max="11009" width="25.85546875" customWidth="1"/>
    <col min="11018" max="11018" width="10" customWidth="1"/>
    <col min="11022" max="11022" width="9.85546875" customWidth="1"/>
    <col min="11023" max="11023" width="11.5703125" customWidth="1"/>
    <col min="11024" max="11024" width="16.42578125" customWidth="1"/>
    <col min="11265" max="11265" width="25.85546875" customWidth="1"/>
    <col min="11274" max="11274" width="10" customWidth="1"/>
    <col min="11278" max="11278" width="9.85546875" customWidth="1"/>
    <col min="11279" max="11279" width="11.5703125" customWidth="1"/>
    <col min="11280" max="11280" width="16.42578125" customWidth="1"/>
    <col min="11521" max="11521" width="25.85546875" customWidth="1"/>
    <col min="11530" max="11530" width="10" customWidth="1"/>
    <col min="11534" max="11534" width="9.85546875" customWidth="1"/>
    <col min="11535" max="11535" width="11.5703125" customWidth="1"/>
    <col min="11536" max="11536" width="16.42578125" customWidth="1"/>
    <col min="11777" max="11777" width="25.85546875" customWidth="1"/>
    <col min="11786" max="11786" width="10" customWidth="1"/>
    <col min="11790" max="11790" width="9.85546875" customWidth="1"/>
    <col min="11791" max="11791" width="11.5703125" customWidth="1"/>
    <col min="11792" max="11792" width="16.42578125" customWidth="1"/>
    <col min="12033" max="12033" width="25.85546875" customWidth="1"/>
    <col min="12042" max="12042" width="10" customWidth="1"/>
    <col min="12046" max="12046" width="9.85546875" customWidth="1"/>
    <col min="12047" max="12047" width="11.5703125" customWidth="1"/>
    <col min="12048" max="12048" width="16.42578125" customWidth="1"/>
    <col min="12289" max="12289" width="25.85546875" customWidth="1"/>
    <col min="12298" max="12298" width="10" customWidth="1"/>
    <col min="12302" max="12302" width="9.85546875" customWidth="1"/>
    <col min="12303" max="12303" width="11.5703125" customWidth="1"/>
    <col min="12304" max="12304" width="16.42578125" customWidth="1"/>
    <col min="12545" max="12545" width="25.85546875" customWidth="1"/>
    <col min="12554" max="12554" width="10" customWidth="1"/>
    <col min="12558" max="12558" width="9.85546875" customWidth="1"/>
    <col min="12559" max="12559" width="11.5703125" customWidth="1"/>
    <col min="12560" max="12560" width="16.42578125" customWidth="1"/>
    <col min="12801" max="12801" width="25.85546875" customWidth="1"/>
    <col min="12810" max="12810" width="10" customWidth="1"/>
    <col min="12814" max="12814" width="9.85546875" customWidth="1"/>
    <col min="12815" max="12815" width="11.5703125" customWidth="1"/>
    <col min="12816" max="12816" width="16.42578125" customWidth="1"/>
    <col min="13057" max="13057" width="25.85546875" customWidth="1"/>
    <col min="13066" max="13066" width="10" customWidth="1"/>
    <col min="13070" max="13070" width="9.85546875" customWidth="1"/>
    <col min="13071" max="13071" width="11.5703125" customWidth="1"/>
    <col min="13072" max="13072" width="16.42578125" customWidth="1"/>
    <col min="13313" max="13313" width="25.85546875" customWidth="1"/>
    <col min="13322" max="13322" width="10" customWidth="1"/>
    <col min="13326" max="13326" width="9.85546875" customWidth="1"/>
    <col min="13327" max="13327" width="11.5703125" customWidth="1"/>
    <col min="13328" max="13328" width="16.42578125" customWidth="1"/>
    <col min="13569" max="13569" width="25.85546875" customWidth="1"/>
    <col min="13578" max="13578" width="10" customWidth="1"/>
    <col min="13582" max="13582" width="9.85546875" customWidth="1"/>
    <col min="13583" max="13583" width="11.5703125" customWidth="1"/>
    <col min="13584" max="13584" width="16.42578125" customWidth="1"/>
    <col min="13825" max="13825" width="25.85546875" customWidth="1"/>
    <col min="13834" max="13834" width="10" customWidth="1"/>
    <col min="13838" max="13838" width="9.85546875" customWidth="1"/>
    <col min="13839" max="13839" width="11.5703125" customWidth="1"/>
    <col min="13840" max="13840" width="16.42578125" customWidth="1"/>
    <col min="14081" max="14081" width="25.85546875" customWidth="1"/>
    <col min="14090" max="14090" width="10" customWidth="1"/>
    <col min="14094" max="14094" width="9.85546875" customWidth="1"/>
    <col min="14095" max="14095" width="11.5703125" customWidth="1"/>
    <col min="14096" max="14096" width="16.42578125" customWidth="1"/>
    <col min="14337" max="14337" width="25.85546875" customWidth="1"/>
    <col min="14346" max="14346" width="10" customWidth="1"/>
    <col min="14350" max="14350" width="9.85546875" customWidth="1"/>
    <col min="14351" max="14351" width="11.5703125" customWidth="1"/>
    <col min="14352" max="14352" width="16.42578125" customWidth="1"/>
    <col min="14593" max="14593" width="25.85546875" customWidth="1"/>
    <col min="14602" max="14602" width="10" customWidth="1"/>
    <col min="14606" max="14606" width="9.85546875" customWidth="1"/>
    <col min="14607" max="14607" width="11.5703125" customWidth="1"/>
    <col min="14608" max="14608" width="16.42578125" customWidth="1"/>
    <col min="14849" max="14849" width="25.85546875" customWidth="1"/>
    <col min="14858" max="14858" width="10" customWidth="1"/>
    <col min="14862" max="14862" width="9.85546875" customWidth="1"/>
    <col min="14863" max="14863" width="11.5703125" customWidth="1"/>
    <col min="14864" max="14864" width="16.42578125" customWidth="1"/>
    <col min="15105" max="15105" width="25.85546875" customWidth="1"/>
    <col min="15114" max="15114" width="10" customWidth="1"/>
    <col min="15118" max="15118" width="9.85546875" customWidth="1"/>
    <col min="15119" max="15119" width="11.5703125" customWidth="1"/>
    <col min="15120" max="15120" width="16.42578125" customWidth="1"/>
    <col min="15361" max="15361" width="25.85546875" customWidth="1"/>
    <col min="15370" max="15370" width="10" customWidth="1"/>
    <col min="15374" max="15374" width="9.85546875" customWidth="1"/>
    <col min="15375" max="15375" width="11.5703125" customWidth="1"/>
    <col min="15376" max="15376" width="16.42578125" customWidth="1"/>
    <col min="15617" max="15617" width="25.85546875" customWidth="1"/>
    <col min="15626" max="15626" width="10" customWidth="1"/>
    <col min="15630" max="15630" width="9.85546875" customWidth="1"/>
    <col min="15631" max="15631" width="11.5703125" customWidth="1"/>
    <col min="15632" max="15632" width="16.42578125" customWidth="1"/>
    <col min="15873" max="15873" width="25.85546875" customWidth="1"/>
    <col min="15882" max="15882" width="10" customWidth="1"/>
    <col min="15886" max="15886" width="9.85546875" customWidth="1"/>
    <col min="15887" max="15887" width="11.5703125" customWidth="1"/>
    <col min="15888" max="15888" width="16.42578125" customWidth="1"/>
    <col min="16129" max="16129" width="25.85546875" customWidth="1"/>
    <col min="16138" max="16138" width="10" customWidth="1"/>
    <col min="16142" max="16142" width="9.85546875" customWidth="1"/>
    <col min="16143" max="16143" width="11.5703125" customWidth="1"/>
    <col min="16144" max="16144" width="16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B5">
        <v>2058.6</v>
      </c>
    </row>
    <row r="6" spans="1:16" x14ac:dyDescent="0.25">
      <c r="A6" s="1" t="s">
        <v>4</v>
      </c>
      <c r="B6" s="3">
        <v>12.62</v>
      </c>
      <c r="C6" s="3"/>
      <c r="D6" s="3"/>
      <c r="E6" s="3"/>
      <c r="F6" s="3"/>
      <c r="G6" s="3"/>
      <c r="H6" s="3"/>
      <c r="I6" s="3"/>
      <c r="J6" s="3"/>
    </row>
    <row r="7" spans="1:16" x14ac:dyDescent="0.25">
      <c r="A7" s="1" t="s">
        <v>5</v>
      </c>
      <c r="B7" s="3">
        <f>B5*B6</f>
        <v>25979.531999999996</v>
      </c>
      <c r="C7" s="3"/>
      <c r="D7" s="3"/>
      <c r="E7" s="3"/>
      <c r="F7" s="3"/>
      <c r="G7" s="3"/>
      <c r="H7" s="3"/>
      <c r="I7" s="3"/>
      <c r="J7" s="3"/>
    </row>
    <row r="8" spans="1:16" x14ac:dyDescent="0.25">
      <c r="A8" s="1" t="s">
        <v>6</v>
      </c>
      <c r="B8" s="4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6" x14ac:dyDescent="0.25">
      <c r="A9" s="6" t="s">
        <v>8</v>
      </c>
      <c r="B9" s="7">
        <v>2014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8" t="s">
        <v>21</v>
      </c>
      <c r="P9" s="8" t="s">
        <v>22</v>
      </c>
    </row>
    <row r="10" spans="1:16" x14ac:dyDescent="0.25">
      <c r="A10" s="7" t="s">
        <v>23</v>
      </c>
      <c r="B10" s="7">
        <v>-9841.2199999999993</v>
      </c>
      <c r="C10" s="7">
        <v>15171.56</v>
      </c>
      <c r="D10" s="7">
        <v>18001.099999999999</v>
      </c>
      <c r="E10" s="7">
        <v>20713.61</v>
      </c>
      <c r="F10" s="7">
        <v>17248.48</v>
      </c>
      <c r="G10" s="7">
        <v>15698.02</v>
      </c>
      <c r="H10" s="7">
        <v>25637.7</v>
      </c>
      <c r="I10" s="7">
        <v>18654.89</v>
      </c>
      <c r="J10" s="7">
        <v>15335.82</v>
      </c>
      <c r="K10" s="7">
        <v>24400.75</v>
      </c>
      <c r="L10" s="7">
        <v>20820.48</v>
      </c>
      <c r="M10" s="7">
        <v>19431.03</v>
      </c>
      <c r="N10" s="7">
        <v>38323.18</v>
      </c>
      <c r="O10" s="7">
        <f>SUM(C10:N10)</f>
        <v>249436.62</v>
      </c>
      <c r="P10" s="9">
        <f>O10+B10-O30</f>
        <v>-43510.56999999992</v>
      </c>
    </row>
    <row r="11" spans="1:16" x14ac:dyDescent="0.25">
      <c r="A11" s="10"/>
      <c r="O11" s="11"/>
    </row>
    <row r="12" spans="1:16" x14ac:dyDescent="0.25">
      <c r="A12" s="1" t="s">
        <v>24</v>
      </c>
    </row>
    <row r="13" spans="1:16" x14ac:dyDescent="0.25">
      <c r="A13" s="7" t="s">
        <v>25</v>
      </c>
      <c r="B13" s="7">
        <v>2014</v>
      </c>
      <c r="C13" s="7" t="s">
        <v>9</v>
      </c>
      <c r="D13" s="7" t="s">
        <v>10</v>
      </c>
      <c r="E13" s="7" t="s">
        <v>11</v>
      </c>
      <c r="F13" s="7" t="s">
        <v>12</v>
      </c>
      <c r="G13" s="7" t="s">
        <v>13</v>
      </c>
      <c r="H13" s="7" t="s">
        <v>14</v>
      </c>
      <c r="I13" s="7" t="s">
        <v>15</v>
      </c>
      <c r="J13" s="7" t="s">
        <v>16</v>
      </c>
      <c r="K13" s="7" t="s">
        <v>17</v>
      </c>
      <c r="L13" s="7" t="s">
        <v>18</v>
      </c>
      <c r="M13" s="7" t="s">
        <v>19</v>
      </c>
      <c r="N13" s="7" t="s">
        <v>20</v>
      </c>
      <c r="O13" s="8"/>
    </row>
    <row r="14" spans="1:16" ht="24" customHeight="1" x14ac:dyDescent="0.25">
      <c r="A14" s="12" t="s">
        <v>26</v>
      </c>
      <c r="B14" s="13"/>
      <c r="C14" s="13">
        <v>4158.37</v>
      </c>
      <c r="D14" s="13">
        <v>4158.37</v>
      </c>
      <c r="E14" s="13">
        <v>4158.37</v>
      </c>
      <c r="F14" s="13">
        <v>4158.37</v>
      </c>
      <c r="G14" s="13">
        <v>4158.37</v>
      </c>
      <c r="H14" s="13">
        <v>4158.37</v>
      </c>
      <c r="I14" s="13">
        <v>4158.37</v>
      </c>
      <c r="J14" s="13">
        <v>4158.37</v>
      </c>
      <c r="K14" s="13">
        <v>4158.37</v>
      </c>
      <c r="L14" s="13">
        <v>4158.37</v>
      </c>
      <c r="M14" s="13">
        <v>4158.37</v>
      </c>
      <c r="N14" s="13">
        <v>4158.37</v>
      </c>
      <c r="O14" s="7"/>
    </row>
    <row r="15" spans="1:16" ht="24.75" customHeight="1" x14ac:dyDescent="0.25">
      <c r="A15" s="12" t="s">
        <v>27</v>
      </c>
      <c r="B15" s="13"/>
      <c r="C15" s="13">
        <v>4323.0600000000004</v>
      </c>
      <c r="D15" s="13">
        <v>4323.0600000000004</v>
      </c>
      <c r="E15" s="13">
        <v>4323.0600000000004</v>
      </c>
      <c r="F15" s="13">
        <v>6855.14</v>
      </c>
      <c r="G15" s="13">
        <v>6855.14</v>
      </c>
      <c r="H15" s="13">
        <v>6855.14</v>
      </c>
      <c r="I15" s="13">
        <v>6855.14</v>
      </c>
      <c r="J15" s="13">
        <v>6855.14</v>
      </c>
      <c r="K15" s="13">
        <v>6855.14</v>
      </c>
      <c r="L15" s="13">
        <v>6855.14</v>
      </c>
      <c r="M15" s="13">
        <v>6855.14</v>
      </c>
      <c r="N15" s="13">
        <v>6855.14</v>
      </c>
      <c r="O15" s="7"/>
    </row>
    <row r="16" spans="1:16" ht="15.75" customHeight="1" x14ac:dyDescent="0.25">
      <c r="A16" s="12" t="s">
        <v>28</v>
      </c>
      <c r="B16" s="13"/>
      <c r="C16" s="13"/>
      <c r="D16" s="13"/>
      <c r="E16" s="13"/>
      <c r="F16" s="13">
        <v>3087.9</v>
      </c>
      <c r="G16" s="13">
        <v>3087.9</v>
      </c>
      <c r="H16" s="13">
        <v>3087.9</v>
      </c>
      <c r="I16" s="13">
        <v>3087.9</v>
      </c>
      <c r="J16" s="13">
        <v>3087.9</v>
      </c>
      <c r="K16" s="13">
        <v>3087.9</v>
      </c>
      <c r="L16" s="13">
        <v>3087.9</v>
      </c>
      <c r="M16" s="13">
        <v>3087.9</v>
      </c>
      <c r="N16" s="13">
        <v>3087.9</v>
      </c>
      <c r="O16" s="7"/>
    </row>
    <row r="17" spans="1:15" ht="24.75" customHeight="1" x14ac:dyDescent="0.25">
      <c r="A17" s="12" t="s">
        <v>29</v>
      </c>
      <c r="B17" s="13"/>
      <c r="C17" s="13">
        <v>1749.81</v>
      </c>
      <c r="D17" s="13">
        <v>1749.81</v>
      </c>
      <c r="E17" s="13">
        <v>1749.81</v>
      </c>
      <c r="F17" s="13">
        <v>1091.06</v>
      </c>
      <c r="G17" s="13">
        <v>1091.06</v>
      </c>
      <c r="H17" s="13">
        <v>1091.06</v>
      </c>
      <c r="I17" s="13">
        <v>1091.06</v>
      </c>
      <c r="J17" s="13">
        <v>1091.06</v>
      </c>
      <c r="K17" s="13">
        <v>1091.06</v>
      </c>
      <c r="L17" s="13">
        <v>1091.06</v>
      </c>
      <c r="M17" s="13">
        <v>1091.06</v>
      </c>
      <c r="N17" s="13">
        <v>1091.06</v>
      </c>
      <c r="O17" s="7"/>
    </row>
    <row r="18" spans="1:15" ht="14.25" customHeight="1" x14ac:dyDescent="0.25">
      <c r="A18" s="12" t="s">
        <v>30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 ht="15.75" customHeight="1" x14ac:dyDescent="0.25">
      <c r="A19" s="12" t="s">
        <v>31</v>
      </c>
      <c r="B19" s="14"/>
      <c r="C19" s="13">
        <v>4014.27</v>
      </c>
      <c r="D19" s="13">
        <v>4014.27</v>
      </c>
      <c r="E19" s="13">
        <v>4014.27</v>
      </c>
      <c r="F19" s="13">
        <v>3684.89</v>
      </c>
      <c r="G19" s="13">
        <v>3684.89</v>
      </c>
      <c r="H19" s="13">
        <v>3684.89</v>
      </c>
      <c r="I19" s="13">
        <v>3684.89</v>
      </c>
      <c r="J19" s="13">
        <v>3684.89</v>
      </c>
      <c r="K19" s="13">
        <v>3684.89</v>
      </c>
      <c r="L19" s="13">
        <v>3684.89</v>
      </c>
      <c r="M19" s="13">
        <v>3684.89</v>
      </c>
      <c r="N19" s="13">
        <v>3684.89</v>
      </c>
      <c r="O19" s="7"/>
    </row>
    <row r="20" spans="1:15" ht="24" customHeight="1" x14ac:dyDescent="0.25">
      <c r="A20" s="12" t="s">
        <v>32</v>
      </c>
      <c r="B20" s="9"/>
      <c r="C20" s="9"/>
      <c r="D20" s="9"/>
      <c r="E20" s="9"/>
      <c r="F20" s="9"/>
      <c r="G20" s="9">
        <v>147</v>
      </c>
      <c r="H20" s="9"/>
      <c r="I20" s="9"/>
      <c r="J20" s="9"/>
      <c r="K20" s="9"/>
      <c r="L20" s="9">
        <v>444</v>
      </c>
      <c r="M20" s="9"/>
      <c r="N20" s="9"/>
      <c r="O20" s="9"/>
    </row>
    <row r="21" spans="1:15" ht="13.5" customHeight="1" x14ac:dyDescent="0.25">
      <c r="A21" s="12" t="s">
        <v>33</v>
      </c>
      <c r="B21" s="9"/>
      <c r="C21" s="9"/>
      <c r="D21" s="9">
        <v>518</v>
      </c>
      <c r="E21" s="9"/>
      <c r="F21" s="9">
        <v>438.5</v>
      </c>
      <c r="G21" s="9"/>
      <c r="H21" s="9"/>
      <c r="I21" s="9"/>
      <c r="J21" s="9"/>
      <c r="K21" s="9"/>
      <c r="L21" s="9"/>
      <c r="M21" s="9"/>
      <c r="N21" s="9"/>
      <c r="O21" s="9"/>
    </row>
    <row r="22" spans="1:15" ht="13.5" customHeight="1" x14ac:dyDescent="0.25">
      <c r="A22" s="12" t="s">
        <v>34</v>
      </c>
      <c r="B22" s="9"/>
      <c r="C22" s="9"/>
      <c r="D22" s="9"/>
      <c r="E22" s="9"/>
      <c r="F22" s="9"/>
      <c r="G22" s="9"/>
      <c r="H22" s="9"/>
      <c r="I22" s="9">
        <v>259</v>
      </c>
      <c r="J22" s="9"/>
      <c r="K22" s="9">
        <v>318</v>
      </c>
      <c r="L22" s="9"/>
      <c r="M22" s="9"/>
      <c r="N22" s="9"/>
      <c r="O22" s="9"/>
    </row>
    <row r="23" spans="1:15" ht="13.5" customHeight="1" x14ac:dyDescent="0.25">
      <c r="A23" s="12" t="s">
        <v>35</v>
      </c>
      <c r="B23" s="9"/>
      <c r="C23" s="9"/>
      <c r="D23" s="9"/>
      <c r="E23" s="9"/>
      <c r="F23" s="9">
        <f>294+611</f>
        <v>905</v>
      </c>
      <c r="G23" s="9">
        <v>882</v>
      </c>
      <c r="H23" s="9"/>
      <c r="I23" s="9">
        <v>1098</v>
      </c>
      <c r="J23" s="9"/>
      <c r="K23" s="9"/>
      <c r="L23" s="9"/>
      <c r="M23" s="9"/>
      <c r="N23" s="9"/>
      <c r="O23" s="9"/>
    </row>
    <row r="24" spans="1:15" ht="12.75" customHeight="1" x14ac:dyDescent="0.25">
      <c r="A24" s="12" t="s">
        <v>36</v>
      </c>
      <c r="B24" s="9"/>
      <c r="C24" s="9"/>
      <c r="D24" s="9"/>
      <c r="E24" s="9"/>
      <c r="F24" s="9"/>
      <c r="G24" s="9"/>
      <c r="H24" s="9"/>
      <c r="I24" s="9"/>
      <c r="J24" s="9"/>
      <c r="K24" s="9">
        <v>159</v>
      </c>
      <c r="L24" s="9">
        <v>6196</v>
      </c>
      <c r="M24" s="9"/>
      <c r="N24" s="9"/>
      <c r="O24" s="9"/>
    </row>
    <row r="25" spans="1:15" ht="26.25" customHeight="1" x14ac:dyDescent="0.25">
      <c r="A25" s="12" t="s">
        <v>37</v>
      </c>
      <c r="B25" s="9"/>
      <c r="C25" s="9"/>
      <c r="D25" s="9"/>
      <c r="E25" s="9">
        <f>588+2352</f>
        <v>2940</v>
      </c>
      <c r="F25" s="9"/>
      <c r="G25" s="9"/>
      <c r="H25" s="9"/>
      <c r="I25" s="9"/>
      <c r="J25" s="9"/>
      <c r="K25" s="9"/>
      <c r="L25" s="9"/>
      <c r="M25" s="9"/>
      <c r="N25" s="9"/>
      <c r="O25" s="7"/>
    </row>
    <row r="26" spans="1:15" ht="24.75" customHeight="1" x14ac:dyDescent="0.25">
      <c r="A26" s="12" t="s">
        <v>38</v>
      </c>
      <c r="B26" s="9"/>
      <c r="C26" s="9"/>
      <c r="D26" s="9"/>
      <c r="E26" s="9"/>
      <c r="F26" s="9"/>
      <c r="G26" s="9"/>
      <c r="H26" s="9">
        <v>22077</v>
      </c>
      <c r="I26" s="9"/>
      <c r="J26" s="9"/>
      <c r="K26" s="9"/>
      <c r="L26" s="9"/>
      <c r="M26" s="9"/>
      <c r="N26" s="9"/>
      <c r="O26" s="7"/>
    </row>
    <row r="27" spans="1:15" ht="37.5" customHeight="1" x14ac:dyDescent="0.25">
      <c r="A27" s="12" t="s">
        <v>39</v>
      </c>
      <c r="B27" s="9"/>
      <c r="C27" s="9"/>
      <c r="D27" s="9"/>
      <c r="E27" s="9"/>
      <c r="F27" s="9">
        <v>236</v>
      </c>
      <c r="G27" s="9">
        <v>401.2</v>
      </c>
      <c r="H27" s="9"/>
      <c r="I27" s="9">
        <v>907</v>
      </c>
      <c r="J27" s="9">
        <f>252.5+990+963</f>
        <v>2205.5</v>
      </c>
      <c r="K27" s="9"/>
      <c r="L27" s="9"/>
      <c r="M27" s="9"/>
      <c r="N27" s="9">
        <v>240</v>
      </c>
      <c r="O27" s="7"/>
    </row>
    <row r="28" spans="1:15" ht="26.25" customHeight="1" x14ac:dyDescent="0.25">
      <c r="A28" s="12" t="s">
        <v>40</v>
      </c>
      <c r="B28" s="9"/>
      <c r="C28" s="9"/>
      <c r="D28" s="9"/>
      <c r="E28" s="9"/>
      <c r="F28" s="9"/>
      <c r="G28" s="9"/>
      <c r="H28" s="9">
        <v>30102</v>
      </c>
      <c r="I28" s="9"/>
      <c r="J28" s="9"/>
      <c r="K28" s="9"/>
      <c r="L28" s="9"/>
      <c r="M28" s="9"/>
      <c r="N28" s="9"/>
      <c r="O28" s="7"/>
    </row>
    <row r="29" spans="1:15" ht="14.25" customHeight="1" x14ac:dyDescent="0.25">
      <c r="A29" s="12" t="s">
        <v>41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12" t="s">
        <v>42</v>
      </c>
      <c r="B30" s="9"/>
      <c r="C30" s="9">
        <f t="shared" ref="C30:N30" si="0">SUM(C14:C29)</f>
        <v>14245.51</v>
      </c>
      <c r="D30" s="9">
        <f t="shared" si="0"/>
        <v>14763.51</v>
      </c>
      <c r="E30" s="9">
        <f t="shared" si="0"/>
        <v>17185.510000000002</v>
      </c>
      <c r="F30" s="9">
        <f t="shared" si="0"/>
        <v>20456.86</v>
      </c>
      <c r="G30" s="9">
        <f t="shared" si="0"/>
        <v>20307.560000000001</v>
      </c>
      <c r="H30" s="9">
        <f>SUM(H14:H29)</f>
        <v>71056.36</v>
      </c>
      <c r="I30" s="9">
        <f t="shared" si="0"/>
        <v>21141.360000000001</v>
      </c>
      <c r="J30" s="9">
        <f t="shared" si="0"/>
        <v>21082.86</v>
      </c>
      <c r="K30" s="9">
        <f t="shared" si="0"/>
        <v>19354.36</v>
      </c>
      <c r="L30" s="9">
        <f t="shared" si="0"/>
        <v>25517.360000000001</v>
      </c>
      <c r="M30" s="9">
        <f t="shared" si="0"/>
        <v>18877.36</v>
      </c>
      <c r="N30" s="9">
        <f t="shared" si="0"/>
        <v>19117.36</v>
      </c>
      <c r="O30" s="15">
        <f>SUM(C30:N30)</f>
        <v>283105.96999999991</v>
      </c>
    </row>
    <row r="31" spans="1:15" x14ac:dyDescent="0.25">
      <c r="A31" s="16"/>
      <c r="N31" t="s">
        <v>43</v>
      </c>
    </row>
    <row r="32" spans="1:15" x14ac:dyDescent="0.25">
      <c r="A32" s="16"/>
    </row>
    <row r="33" spans="1:1" x14ac:dyDescent="0.25">
      <c r="A33" t="s">
        <v>44</v>
      </c>
    </row>
  </sheetData>
  <mergeCells count="1">
    <mergeCell ref="B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2016-03-17T06:54:53Z</dcterms:modified>
</cp:coreProperties>
</file>